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05" windowHeight="10920" activeTab="0"/>
  </bookViews>
  <sheets>
    <sheet name="2009г." sheetId="1" r:id="rId1"/>
  </sheets>
  <definedNames>
    <definedName name="_xlnm.Print_Titles" localSheetId="0">'2009г.'!$3:$5</definedName>
  </definedNames>
  <calcPr fullCalcOnLoad="1" refMode="R1C1"/>
</workbook>
</file>

<file path=xl/sharedStrings.xml><?xml version="1.0" encoding="utf-8"?>
<sst xmlns="http://schemas.openxmlformats.org/spreadsheetml/2006/main" count="481" uniqueCount="279">
  <si>
    <t>09-535</t>
  </si>
  <si>
    <t>09-541</t>
  </si>
  <si>
    <t>09-451</t>
  </si>
  <si>
    <t>09-535а</t>
  </si>
  <si>
    <t>С/западная</t>
  </si>
  <si>
    <t>Ю/западная</t>
  </si>
  <si>
    <t>09-015</t>
  </si>
  <si>
    <t>09-017</t>
  </si>
  <si>
    <t>Ю/Западная</t>
  </si>
  <si>
    <t>09-069</t>
  </si>
  <si>
    <t>09-080</t>
  </si>
  <si>
    <t>09-089</t>
  </si>
  <si>
    <t>09-093</t>
  </si>
  <si>
    <t>09-099</t>
  </si>
  <si>
    <t>09-100</t>
  </si>
  <si>
    <t>09-101</t>
  </si>
  <si>
    <t>09-103</t>
  </si>
  <si>
    <t>3, 15</t>
  </si>
  <si>
    <t>09-105</t>
  </si>
  <si>
    <t>09-107</t>
  </si>
  <si>
    <t>09-108</t>
  </si>
  <si>
    <t xml:space="preserve">Рабочая        </t>
  </si>
  <si>
    <t xml:space="preserve">6          </t>
  </si>
  <si>
    <t>09-110</t>
  </si>
  <si>
    <t>09-116</t>
  </si>
  <si>
    <t>09-117</t>
  </si>
  <si>
    <t>09-121</t>
  </si>
  <si>
    <t>Биохимик</t>
  </si>
  <si>
    <t>Саранская</t>
  </si>
  <si>
    <t>09-125</t>
  </si>
  <si>
    <t>09-126</t>
  </si>
  <si>
    <t xml:space="preserve">Северная </t>
  </si>
  <si>
    <t xml:space="preserve">59 </t>
  </si>
  <si>
    <t>09-127</t>
  </si>
  <si>
    <t>09-130</t>
  </si>
  <si>
    <t>09-132</t>
  </si>
  <si>
    <t>09-133</t>
  </si>
  <si>
    <t>09-134</t>
  </si>
  <si>
    <t>09-135</t>
  </si>
  <si>
    <t>09-136</t>
  </si>
  <si>
    <t>09-137</t>
  </si>
  <si>
    <t>09-138</t>
  </si>
  <si>
    <t>09-140</t>
  </si>
  <si>
    <t>09-141</t>
  </si>
  <si>
    <t>09-145</t>
  </si>
  <si>
    <t>09-146</t>
  </si>
  <si>
    <t>09-149</t>
  </si>
  <si>
    <t>09-151</t>
  </si>
  <si>
    <t>09-152</t>
  </si>
  <si>
    <t>09-336</t>
  </si>
  <si>
    <t>09-153</t>
  </si>
  <si>
    <t>09-162</t>
  </si>
  <si>
    <t>09-166</t>
  </si>
  <si>
    <t>09-172</t>
  </si>
  <si>
    <t>09-178</t>
  </si>
  <si>
    <t>09-179</t>
  </si>
  <si>
    <t>09-182</t>
  </si>
  <si>
    <t>59</t>
  </si>
  <si>
    <t>09-191</t>
  </si>
  <si>
    <t>09-199</t>
  </si>
  <si>
    <t>09-204</t>
  </si>
  <si>
    <t>№ договора</t>
  </si>
  <si>
    <t>плата за мощность ЗАО-ТФ "Ватт", руб.</t>
  </si>
  <si>
    <t>плата за мощность филиалу МРСК Волги - "Мордовэнерго", руб.</t>
  </si>
  <si>
    <t>09-254</t>
  </si>
  <si>
    <t>09-256</t>
  </si>
  <si>
    <t>09-266</t>
  </si>
  <si>
    <t>09-267</t>
  </si>
  <si>
    <t>09-269</t>
  </si>
  <si>
    <t>09-273</t>
  </si>
  <si>
    <t>09-274</t>
  </si>
  <si>
    <t>09-275</t>
  </si>
  <si>
    <t>09-276</t>
  </si>
  <si>
    <t>09-277</t>
  </si>
  <si>
    <t>09-279</t>
  </si>
  <si>
    <t>09-280</t>
  </si>
  <si>
    <t>09-284</t>
  </si>
  <si>
    <t>09-285</t>
  </si>
  <si>
    <t>09-286</t>
  </si>
  <si>
    <t>09-287</t>
  </si>
  <si>
    <t>09-295</t>
  </si>
  <si>
    <t>09-296</t>
  </si>
  <si>
    <t>09-297</t>
  </si>
  <si>
    <t>09-298</t>
  </si>
  <si>
    <t>09-308</t>
  </si>
  <si>
    <t>09-310</t>
  </si>
  <si>
    <t>09-323</t>
  </si>
  <si>
    <t>09-326</t>
  </si>
  <si>
    <t>09-328</t>
  </si>
  <si>
    <t>Востояная</t>
  </si>
  <si>
    <t>09-345</t>
  </si>
  <si>
    <t>09-346</t>
  </si>
  <si>
    <t>09-349</t>
  </si>
  <si>
    <t>09-351</t>
  </si>
  <si>
    <t>09-355</t>
  </si>
  <si>
    <t>09-359</t>
  </si>
  <si>
    <t>31, 40</t>
  </si>
  <si>
    <t xml:space="preserve">Литейщик </t>
  </si>
  <si>
    <t>09-363</t>
  </si>
  <si>
    <t>09-365</t>
  </si>
  <si>
    <t>09-373</t>
  </si>
  <si>
    <t>09-376</t>
  </si>
  <si>
    <t>09-378</t>
  </si>
  <si>
    <t>09-379</t>
  </si>
  <si>
    <t>09-385</t>
  </si>
  <si>
    <t>09-386</t>
  </si>
  <si>
    <t>09-387</t>
  </si>
  <si>
    <t>09-388</t>
  </si>
  <si>
    <t>09-389</t>
  </si>
  <si>
    <t>09-391</t>
  </si>
  <si>
    <t>09-394</t>
  </si>
  <si>
    <t>09-396</t>
  </si>
  <si>
    <t>09-397</t>
  </si>
  <si>
    <t>09-399</t>
  </si>
  <si>
    <t>09-400</t>
  </si>
  <si>
    <t>09-401</t>
  </si>
  <si>
    <t>09-404</t>
  </si>
  <si>
    <t>09-413</t>
  </si>
  <si>
    <t>09-417</t>
  </si>
  <si>
    <t>ю/западная</t>
  </si>
  <si>
    <t>09-422</t>
  </si>
  <si>
    <t>09-423</t>
  </si>
  <si>
    <t>09-426</t>
  </si>
  <si>
    <t>09-427</t>
  </si>
  <si>
    <t>09-433</t>
  </si>
  <si>
    <t>09-438</t>
  </si>
  <si>
    <t>09-442</t>
  </si>
  <si>
    <t>09-457</t>
  </si>
  <si>
    <t>09-027</t>
  </si>
  <si>
    <t>09-028</t>
  </si>
  <si>
    <t>С/Западная</t>
  </si>
  <si>
    <t>09-029</t>
  </si>
  <si>
    <t>09-030</t>
  </si>
  <si>
    <t>09-031</t>
  </si>
  <si>
    <t>09-032</t>
  </si>
  <si>
    <t>09-033</t>
  </si>
  <si>
    <t>09-034</t>
  </si>
  <si>
    <t>09-035</t>
  </si>
  <si>
    <t>09-037</t>
  </si>
  <si>
    <t>09-046</t>
  </si>
  <si>
    <t>09-047</t>
  </si>
  <si>
    <t>18.02.09</t>
  </si>
  <si>
    <t>09-065</t>
  </si>
  <si>
    <t>09-206</t>
  </si>
  <si>
    <t>09-223</t>
  </si>
  <si>
    <t>09-224</t>
  </si>
  <si>
    <t>09-225</t>
  </si>
  <si>
    <t>09-229</t>
  </si>
  <si>
    <t>09-231</t>
  </si>
  <si>
    <t>09-232</t>
  </si>
  <si>
    <t>09-177а</t>
  </si>
  <si>
    <t>09-238</t>
  </si>
  <si>
    <t>09-239</t>
  </si>
  <si>
    <t>09-246</t>
  </si>
  <si>
    <t>09-249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</si>
  <si>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</si>
  <si>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</si>
  <si>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</si>
  <si>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</si>
  <si>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январь</t>
  </si>
  <si>
    <t>февраль</t>
  </si>
  <si>
    <t>март</t>
  </si>
  <si>
    <t>апрель</t>
  </si>
  <si>
    <t>май</t>
  </si>
  <si>
    <t>количество поданных заявок, шт.</t>
  </si>
  <si>
    <t>присоединяемая мощность, кВт</t>
  </si>
  <si>
    <t>заявленная мощность, кВт</t>
  </si>
  <si>
    <t>Всего</t>
  </si>
  <si>
    <t>дата заключения договора</t>
  </si>
  <si>
    <t>Восточная</t>
  </si>
  <si>
    <t>28</t>
  </si>
  <si>
    <t>Северная</t>
  </si>
  <si>
    <t>Южная</t>
  </si>
  <si>
    <t>9</t>
  </si>
  <si>
    <t>8</t>
  </si>
  <si>
    <t>Заводская</t>
  </si>
  <si>
    <t>39</t>
  </si>
  <si>
    <t>12</t>
  </si>
  <si>
    <t>Центральная</t>
  </si>
  <si>
    <t>Литейщик</t>
  </si>
  <si>
    <t>Рабочая</t>
  </si>
  <si>
    <t>14</t>
  </si>
  <si>
    <t>ТЭЦ-1</t>
  </si>
  <si>
    <t>подстанция</t>
  </si>
  <si>
    <t>ячейка</t>
  </si>
  <si>
    <t>центр питания</t>
  </si>
  <si>
    <t>08-023</t>
  </si>
  <si>
    <t>09-472</t>
  </si>
  <si>
    <t>09-475</t>
  </si>
  <si>
    <t>09-478</t>
  </si>
  <si>
    <t>09-490</t>
  </si>
  <si>
    <t>09-491</t>
  </si>
  <si>
    <t>09-493</t>
  </si>
  <si>
    <t>09-494</t>
  </si>
  <si>
    <t>09-495</t>
  </si>
  <si>
    <t>09-501</t>
  </si>
  <si>
    <t>09-502</t>
  </si>
  <si>
    <t>09-503</t>
  </si>
  <si>
    <t>09-504</t>
  </si>
  <si>
    <t>09-509</t>
  </si>
  <si>
    <t>09-510</t>
  </si>
  <si>
    <t>09-511</t>
  </si>
  <si>
    <t>09-514</t>
  </si>
  <si>
    <t>09-515</t>
  </si>
  <si>
    <t>09-517</t>
  </si>
  <si>
    <t>09-521</t>
  </si>
  <si>
    <t>ТЭЦ-2</t>
  </si>
  <si>
    <t>7</t>
  </si>
  <si>
    <t>09-522</t>
  </si>
  <si>
    <t>09-525</t>
  </si>
  <si>
    <t>09-526</t>
  </si>
  <si>
    <t>09-531</t>
  </si>
  <si>
    <t>09-306</t>
  </si>
  <si>
    <t>09-325</t>
  </si>
  <si>
    <t>09-354</t>
  </si>
  <si>
    <t>09-357</t>
  </si>
  <si>
    <t>09-362</t>
  </si>
  <si>
    <t>09-344</t>
  </si>
  <si>
    <t>09-383</t>
  </si>
  <si>
    <t>09-227</t>
  </si>
  <si>
    <t>09-338</t>
  </si>
  <si>
    <t>09-371</t>
  </si>
  <si>
    <t>09-411</t>
  </si>
  <si>
    <t>09-414</t>
  </si>
  <si>
    <t>09-415</t>
  </si>
  <si>
    <t>09-436</t>
  </si>
  <si>
    <t>09-437</t>
  </si>
  <si>
    <t>09-364</t>
  </si>
  <si>
    <t>09-461</t>
  </si>
  <si>
    <t>09-301</t>
  </si>
  <si>
    <t>09-303</t>
  </si>
  <si>
    <t>09-311</t>
  </si>
  <si>
    <t>09-314</t>
  </si>
  <si>
    <t>09-317</t>
  </si>
  <si>
    <t>09-341</t>
  </si>
  <si>
    <t>09-479</t>
  </si>
  <si>
    <t>09-476</t>
  </si>
  <si>
    <t>09-462</t>
  </si>
  <si>
    <t>09-453</t>
  </si>
  <si>
    <t>09-456</t>
  </si>
  <si>
    <t>09-408</t>
  </si>
  <si>
    <t>09-429</t>
  </si>
  <si>
    <t>09-439</t>
  </si>
  <si>
    <t>09-447</t>
  </si>
  <si>
    <t>09-430</t>
  </si>
  <si>
    <t>09-382</t>
  </si>
  <si>
    <t>09-395</t>
  </si>
  <si>
    <t>09-403</t>
  </si>
  <si>
    <t>09-360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</si>
  <si>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</si>
  <si>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</si>
  <si>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</si>
  <si>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</si>
  <si>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</si>
  <si>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</si>
  <si>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</si>
  <si>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09-348</t>
  </si>
  <si>
    <t>Информация о поданных, аннулированных заявках и 
заключенных договорах технологического присоединения 2009г.</t>
  </si>
  <si>
    <t>аннулиро-ванные заявки, шт.</t>
  </si>
  <si>
    <t>30.01.09</t>
  </si>
  <si>
    <t>23.01.09</t>
  </si>
  <si>
    <t>21.01.09</t>
  </si>
  <si>
    <t>26.0109</t>
  </si>
  <si>
    <t>11.01.09</t>
  </si>
  <si>
    <t>19.01.09</t>
  </si>
  <si>
    <t>02.02.09</t>
  </si>
  <si>
    <t>09-468</t>
  </si>
  <si>
    <t>08-584</t>
  </si>
  <si>
    <t>08-606</t>
  </si>
  <si>
    <t>08-615</t>
  </si>
  <si>
    <t>08-616</t>
  </si>
  <si>
    <t>08-619</t>
  </si>
  <si>
    <t>08-622</t>
  </si>
  <si>
    <t>08-627</t>
  </si>
  <si>
    <t>08-629</t>
  </si>
  <si>
    <t>08-631</t>
  </si>
  <si>
    <t>09-001</t>
  </si>
  <si>
    <t>09-025</t>
  </si>
  <si>
    <t>09-206а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</si>
</sst>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_р_."/>
    <numFmt numFmtId="172" formatCode="dd/mm/yy;@"/>
    <numFmt numFmtId="173" formatCode="0.000"/>
    <numFmt numFmtId="174" formatCode="#,##0.0"/>
    <numFmt numFmtId="175" formatCode="#,##0.00_ ;\-#,##0.00\ "/>
    <numFmt numFmtId="176" formatCode="000000"/>
    <numFmt numFmtId="177" formatCode="#,##0.00&quot;р.&quot;"/>
    <numFmt numFmtId="178" formatCode="[$-F400]h:mm:ss\ AM/PM"/>
    <numFmt numFmtId="179" formatCode="0.0000"/>
  </numFmts>
  <fonts count="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right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/>
    </xf>
    <xf numFmtId="0" fontId="5" fillId="0" borderId="2" xfId="0" applyNumberFormat="1" applyFont="1" applyFill="1" applyBorder="1" applyAlignment="1">
      <alignment horizontal="right" vertical="top"/>
    </xf>
    <xf numFmtId="4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2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top"/>
    </xf>
    <xf numFmtId="4" fontId="5" fillId="0" borderId="2" xfId="2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 applyProtection="1">
      <alignment vertical="center" wrapText="1"/>
      <protection locked="0"/>
    </xf>
    <xf numFmtId="4" fontId="6" fillId="0" borderId="3" xfId="2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vertical="top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 topLeftCell="A1">
      <selection activeCell="A1" sqref="A1:K1"/>
    </sheetView>
  </sheetViews>
  <sheetFormatPr defaultColWidth="9.00390625" defaultRowHeight="12.75"/>
  <cols>
    <col min="2" max="2" width="10.625" style="0" customWidth="1"/>
    <col min="3" max="3" width="10.875" style="6" customWidth="1"/>
    <col min="4" max="4" width="9.375" style="0" customWidth="1"/>
    <col min="5" max="5" width="11.875" style="0" customWidth="1"/>
    <col min="6" max="6" width="12.625" style="6" customWidth="1"/>
    <col min="7" max="7" width="7.75390625" style="10" customWidth="1"/>
    <col min="8" max="8" width="15.25390625" style="6" customWidth="1"/>
    <col min="9" max="9" width="20.375" style="6" customWidth="1"/>
    <col min="10" max="10" width="15.375" style="6" customWidth="1"/>
    <col min="11" max="11" width="12.00390625" style="0" customWidth="1"/>
  </cols>
  <sheetData>
    <row r="1" spans="1:11" ht="39.75" customHeight="1">
      <c r="A1" s="53" t="s">
        <v>257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3.5" thickBot="1"/>
    <row r="3" spans="1:11" s="1" customFormat="1" ht="23.25" customHeight="1">
      <c r="A3" s="50" t="s">
        <v>155</v>
      </c>
      <c r="B3" s="56" t="s">
        <v>156</v>
      </c>
      <c r="C3" s="56"/>
      <c r="D3" s="57" t="s">
        <v>157</v>
      </c>
      <c r="E3" s="58"/>
      <c r="F3" s="58"/>
      <c r="G3" s="58"/>
      <c r="H3" s="58"/>
      <c r="I3" s="58"/>
      <c r="J3" s="58"/>
      <c r="K3" s="51" t="s">
        <v>258</v>
      </c>
    </row>
    <row r="4" spans="1:11" s="1" customFormat="1" ht="13.5" customHeight="1">
      <c r="A4" s="73"/>
      <c r="B4" s="55" t="s">
        <v>164</v>
      </c>
      <c r="C4" s="55" t="s">
        <v>166</v>
      </c>
      <c r="D4" s="55" t="s">
        <v>61</v>
      </c>
      <c r="E4" s="55" t="s">
        <v>168</v>
      </c>
      <c r="F4" s="68" t="s">
        <v>185</v>
      </c>
      <c r="G4" s="69"/>
      <c r="H4" s="55" t="s">
        <v>165</v>
      </c>
      <c r="I4" s="55" t="s">
        <v>158</v>
      </c>
      <c r="J4" s="55"/>
      <c r="K4" s="52"/>
    </row>
    <row r="5" spans="1:11" ht="39" customHeight="1" thickBot="1">
      <c r="A5" s="74"/>
      <c r="B5" s="49"/>
      <c r="C5" s="49"/>
      <c r="D5" s="49"/>
      <c r="E5" s="49"/>
      <c r="F5" s="16" t="s">
        <v>183</v>
      </c>
      <c r="G5" s="17" t="s">
        <v>184</v>
      </c>
      <c r="H5" s="49"/>
      <c r="I5" s="15" t="s">
        <v>63</v>
      </c>
      <c r="J5" s="15" t="s">
        <v>62</v>
      </c>
      <c r="K5" s="48"/>
    </row>
    <row r="6" spans="1:11" ht="15">
      <c r="A6" s="59" t="s">
        <v>159</v>
      </c>
      <c r="B6" s="62">
        <v>55</v>
      </c>
      <c r="C6" s="65">
        <v>1491.5</v>
      </c>
      <c r="D6" s="12" t="s">
        <v>186</v>
      </c>
      <c r="E6" s="13" t="s">
        <v>259</v>
      </c>
      <c r="F6" s="12" t="s">
        <v>172</v>
      </c>
      <c r="G6" s="12">
        <v>210</v>
      </c>
      <c r="H6" s="30">
        <v>210.7</v>
      </c>
      <c r="I6" s="31">
        <v>1728447.95</v>
      </c>
      <c r="J6" s="32">
        <v>536987.41</v>
      </c>
      <c r="K6" s="70">
        <v>24</v>
      </c>
    </row>
    <row r="7" spans="1:11" ht="15">
      <c r="A7" s="60"/>
      <c r="B7" s="63"/>
      <c r="C7" s="66"/>
      <c r="D7" s="2" t="s">
        <v>267</v>
      </c>
      <c r="E7" s="4" t="s">
        <v>260</v>
      </c>
      <c r="F7" s="4" t="s">
        <v>169</v>
      </c>
      <c r="G7" s="4" t="s">
        <v>181</v>
      </c>
      <c r="H7" s="33">
        <v>120</v>
      </c>
      <c r="I7" s="33">
        <v>984403.2</v>
      </c>
      <c r="J7" s="34">
        <v>305844</v>
      </c>
      <c r="K7" s="71"/>
    </row>
    <row r="8" spans="1:11" ht="15">
      <c r="A8" s="60"/>
      <c r="B8" s="63"/>
      <c r="C8" s="66"/>
      <c r="D8" s="2" t="s">
        <v>268</v>
      </c>
      <c r="E8" s="4" t="s">
        <v>261</v>
      </c>
      <c r="F8" s="2" t="s">
        <v>5</v>
      </c>
      <c r="G8" s="2">
        <v>33</v>
      </c>
      <c r="H8" s="33">
        <v>7</v>
      </c>
      <c r="I8" s="33">
        <v>0</v>
      </c>
      <c r="J8" s="33">
        <v>550</v>
      </c>
      <c r="K8" s="71"/>
    </row>
    <row r="9" spans="1:11" ht="15">
      <c r="A9" s="60"/>
      <c r="B9" s="63"/>
      <c r="C9" s="66"/>
      <c r="D9" s="2" t="s">
        <v>269</v>
      </c>
      <c r="E9" s="4" t="s">
        <v>262</v>
      </c>
      <c r="F9" s="2" t="s">
        <v>169</v>
      </c>
      <c r="G9" s="2">
        <v>8</v>
      </c>
      <c r="H9" s="33">
        <v>12</v>
      </c>
      <c r="I9" s="33">
        <v>0</v>
      </c>
      <c r="J9" s="33">
        <v>550</v>
      </c>
      <c r="K9" s="71"/>
    </row>
    <row r="10" spans="1:11" ht="15">
      <c r="A10" s="60"/>
      <c r="B10" s="63"/>
      <c r="C10" s="66"/>
      <c r="D10" s="2" t="s">
        <v>270</v>
      </c>
      <c r="E10" s="4" t="s">
        <v>259</v>
      </c>
      <c r="F10" s="2" t="s">
        <v>169</v>
      </c>
      <c r="G10" s="2">
        <v>8</v>
      </c>
      <c r="H10" s="33">
        <v>12</v>
      </c>
      <c r="I10" s="33">
        <v>0</v>
      </c>
      <c r="J10" s="33">
        <v>550</v>
      </c>
      <c r="K10" s="71"/>
    </row>
    <row r="11" spans="1:11" ht="15">
      <c r="A11" s="60"/>
      <c r="B11" s="63"/>
      <c r="C11" s="66"/>
      <c r="D11" s="2" t="s">
        <v>271</v>
      </c>
      <c r="E11" s="4" t="s">
        <v>263</v>
      </c>
      <c r="F11" s="2" t="s">
        <v>169</v>
      </c>
      <c r="G11" s="2">
        <v>8</v>
      </c>
      <c r="H11" s="33">
        <v>15</v>
      </c>
      <c r="I11" s="33">
        <v>0</v>
      </c>
      <c r="J11" s="33">
        <v>550</v>
      </c>
      <c r="K11" s="71"/>
    </row>
    <row r="12" spans="1:11" ht="15">
      <c r="A12" s="60"/>
      <c r="B12" s="63"/>
      <c r="C12" s="66"/>
      <c r="D12" s="2" t="s">
        <v>273</v>
      </c>
      <c r="E12" s="4" t="s">
        <v>264</v>
      </c>
      <c r="F12" s="2" t="s">
        <v>178</v>
      </c>
      <c r="G12" s="2">
        <v>4</v>
      </c>
      <c r="H12" s="33">
        <v>12</v>
      </c>
      <c r="I12" s="33">
        <v>0</v>
      </c>
      <c r="J12" s="33">
        <v>550</v>
      </c>
      <c r="K12" s="71"/>
    </row>
    <row r="13" spans="1:11" ht="15">
      <c r="A13" s="60"/>
      <c r="B13" s="63"/>
      <c r="C13" s="66"/>
      <c r="D13" s="2" t="s">
        <v>276</v>
      </c>
      <c r="E13" s="3">
        <v>39836</v>
      </c>
      <c r="F13" s="4" t="s">
        <v>169</v>
      </c>
      <c r="G13" s="11">
        <v>14</v>
      </c>
      <c r="H13" s="35">
        <v>15</v>
      </c>
      <c r="I13" s="33">
        <v>0</v>
      </c>
      <c r="J13" s="36">
        <v>550</v>
      </c>
      <c r="K13" s="71"/>
    </row>
    <row r="14" spans="1:11" ht="15">
      <c r="A14" s="60"/>
      <c r="B14" s="63"/>
      <c r="C14" s="66"/>
      <c r="D14" s="2" t="s">
        <v>277</v>
      </c>
      <c r="E14" s="3">
        <v>39834</v>
      </c>
      <c r="F14" s="11" t="s">
        <v>169</v>
      </c>
      <c r="G14" s="11">
        <v>8</v>
      </c>
      <c r="H14" s="35">
        <v>32</v>
      </c>
      <c r="I14" s="36">
        <v>222784</v>
      </c>
      <c r="J14" s="37">
        <v>40779.2</v>
      </c>
      <c r="K14" s="71"/>
    </row>
    <row r="15" spans="1:11" ht="15">
      <c r="A15" s="60"/>
      <c r="B15" s="63"/>
      <c r="C15" s="66"/>
      <c r="D15" s="2" t="s">
        <v>210</v>
      </c>
      <c r="E15" s="3">
        <v>39833</v>
      </c>
      <c r="F15" s="2" t="s">
        <v>172</v>
      </c>
      <c r="G15" s="2">
        <v>208</v>
      </c>
      <c r="H15" s="38">
        <v>10</v>
      </c>
      <c r="I15" s="36">
        <v>0</v>
      </c>
      <c r="J15" s="36">
        <v>550</v>
      </c>
      <c r="K15" s="71"/>
    </row>
    <row r="16" spans="1:11" s="18" customFormat="1" ht="15" thickBot="1">
      <c r="A16" s="61"/>
      <c r="B16" s="64"/>
      <c r="C16" s="67"/>
      <c r="D16" s="7" t="s">
        <v>167</v>
      </c>
      <c r="E16" s="8">
        <v>10</v>
      </c>
      <c r="F16" s="28"/>
      <c r="G16" s="29"/>
      <c r="H16" s="39">
        <f>SUM(H6:H15)</f>
        <v>445.7</v>
      </c>
      <c r="I16" s="40">
        <f>SUM(I6:I15)</f>
        <v>2935635.15</v>
      </c>
      <c r="J16" s="39">
        <f>SUM(J6:J15)</f>
        <v>887460.61</v>
      </c>
      <c r="K16" s="72"/>
    </row>
    <row r="17" spans="1:11" ht="15">
      <c r="A17" s="59" t="s">
        <v>160</v>
      </c>
      <c r="B17" s="62">
        <v>54</v>
      </c>
      <c r="C17" s="65">
        <v>1475.5</v>
      </c>
      <c r="D17" s="12" t="s">
        <v>272</v>
      </c>
      <c r="E17" s="13" t="s">
        <v>265</v>
      </c>
      <c r="F17" s="12" t="s">
        <v>175</v>
      </c>
      <c r="G17" s="12">
        <v>45</v>
      </c>
      <c r="H17" s="30">
        <v>7</v>
      </c>
      <c r="I17" s="30">
        <v>0</v>
      </c>
      <c r="J17" s="30">
        <v>550</v>
      </c>
      <c r="K17" s="70">
        <v>31</v>
      </c>
    </row>
    <row r="18" spans="1:11" ht="15">
      <c r="A18" s="60"/>
      <c r="B18" s="63"/>
      <c r="C18" s="66"/>
      <c r="D18" s="2" t="s">
        <v>275</v>
      </c>
      <c r="E18" s="4" t="s">
        <v>141</v>
      </c>
      <c r="F18" s="4" t="s">
        <v>171</v>
      </c>
      <c r="G18" s="4" t="s">
        <v>176</v>
      </c>
      <c r="H18" s="33">
        <v>5</v>
      </c>
      <c r="I18" s="33">
        <v>0</v>
      </c>
      <c r="J18" s="33">
        <v>550</v>
      </c>
      <c r="K18" s="71"/>
    </row>
    <row r="19" spans="1:11" s="18" customFormat="1" ht="15" thickBot="1">
      <c r="A19" s="61"/>
      <c r="B19" s="64"/>
      <c r="C19" s="67"/>
      <c r="D19" s="7" t="s">
        <v>167</v>
      </c>
      <c r="E19" s="8">
        <v>2</v>
      </c>
      <c r="F19" s="9"/>
      <c r="G19" s="27"/>
      <c r="H19" s="41">
        <f>SUM(H17:H18)</f>
        <v>12</v>
      </c>
      <c r="I19" s="41">
        <f>SUM(I17:I18)</f>
        <v>0</v>
      </c>
      <c r="J19" s="41">
        <f>SUM(J17:J18)</f>
        <v>1100</v>
      </c>
      <c r="K19" s="72"/>
    </row>
    <row r="20" spans="1:11" ht="15">
      <c r="A20" s="59" t="s">
        <v>161</v>
      </c>
      <c r="B20" s="62">
        <v>40</v>
      </c>
      <c r="C20" s="65">
        <v>2190.9</v>
      </c>
      <c r="D20" s="12" t="s">
        <v>274</v>
      </c>
      <c r="E20" s="14">
        <v>39874</v>
      </c>
      <c r="F20" s="12" t="s">
        <v>179</v>
      </c>
      <c r="G20" s="12">
        <v>2.3</v>
      </c>
      <c r="H20" s="30">
        <v>25</v>
      </c>
      <c r="I20" s="30">
        <v>0</v>
      </c>
      <c r="J20" s="30">
        <v>550</v>
      </c>
      <c r="K20" s="70">
        <v>16</v>
      </c>
    </row>
    <row r="21" spans="1:11" ht="15">
      <c r="A21" s="60"/>
      <c r="B21" s="63"/>
      <c r="C21" s="66"/>
      <c r="D21" s="2" t="s">
        <v>6</v>
      </c>
      <c r="E21" s="3">
        <v>39888</v>
      </c>
      <c r="F21" s="11" t="s">
        <v>169</v>
      </c>
      <c r="G21" s="11">
        <v>14</v>
      </c>
      <c r="H21" s="35">
        <v>4.5</v>
      </c>
      <c r="I21" s="33">
        <v>0</v>
      </c>
      <c r="J21" s="36">
        <v>550</v>
      </c>
      <c r="K21" s="71"/>
    </row>
    <row r="22" spans="1:11" ht="15">
      <c r="A22" s="60"/>
      <c r="B22" s="63"/>
      <c r="C22" s="66"/>
      <c r="D22" s="2" t="s">
        <v>16</v>
      </c>
      <c r="E22" s="3">
        <v>39895</v>
      </c>
      <c r="F22" s="11" t="s">
        <v>179</v>
      </c>
      <c r="G22" s="5" t="s">
        <v>17</v>
      </c>
      <c r="H22" s="35">
        <v>250</v>
      </c>
      <c r="I22" s="33">
        <v>2050840</v>
      </c>
      <c r="J22" s="36">
        <v>637145</v>
      </c>
      <c r="K22" s="71"/>
    </row>
    <row r="23" spans="1:11" ht="15">
      <c r="A23" s="60"/>
      <c r="B23" s="63"/>
      <c r="C23" s="66"/>
      <c r="D23" s="2" t="s">
        <v>19</v>
      </c>
      <c r="E23" s="3">
        <v>39890</v>
      </c>
      <c r="F23" s="4" t="s">
        <v>175</v>
      </c>
      <c r="G23" s="4" t="s">
        <v>173</v>
      </c>
      <c r="H23" s="35">
        <v>7</v>
      </c>
      <c r="I23" s="33">
        <v>0</v>
      </c>
      <c r="J23" s="36">
        <v>550</v>
      </c>
      <c r="K23" s="71"/>
    </row>
    <row r="24" spans="1:11" ht="15">
      <c r="A24" s="60"/>
      <c r="B24" s="63"/>
      <c r="C24" s="66"/>
      <c r="D24" s="2" t="s">
        <v>20</v>
      </c>
      <c r="E24" s="3">
        <v>39883</v>
      </c>
      <c r="F24" s="4" t="s">
        <v>21</v>
      </c>
      <c r="G24" s="4" t="s">
        <v>22</v>
      </c>
      <c r="H24" s="35">
        <v>100</v>
      </c>
      <c r="I24" s="33">
        <v>0</v>
      </c>
      <c r="J24" s="36">
        <v>127435</v>
      </c>
      <c r="K24" s="71"/>
    </row>
    <row r="25" spans="1:11" ht="15">
      <c r="A25" s="60"/>
      <c r="B25" s="63"/>
      <c r="C25" s="66"/>
      <c r="D25" s="2" t="s">
        <v>23</v>
      </c>
      <c r="E25" s="3">
        <v>39890</v>
      </c>
      <c r="F25" s="4" t="s">
        <v>182</v>
      </c>
      <c r="G25" s="4" t="s">
        <v>177</v>
      </c>
      <c r="H25" s="35">
        <v>3.852</v>
      </c>
      <c r="I25" s="33">
        <v>0</v>
      </c>
      <c r="J25" s="36">
        <v>550</v>
      </c>
      <c r="K25" s="71"/>
    </row>
    <row r="26" spans="1:11" ht="15">
      <c r="A26" s="60"/>
      <c r="B26" s="63"/>
      <c r="C26" s="66"/>
      <c r="D26" s="2" t="s">
        <v>26</v>
      </c>
      <c r="E26" s="3">
        <v>39884</v>
      </c>
      <c r="F26" s="4" t="s">
        <v>27</v>
      </c>
      <c r="G26" s="4" t="s">
        <v>174</v>
      </c>
      <c r="H26" s="35">
        <v>7</v>
      </c>
      <c r="I26" s="33">
        <v>0</v>
      </c>
      <c r="J26" s="36">
        <v>550</v>
      </c>
      <c r="K26" s="71"/>
    </row>
    <row r="27" spans="1:11" ht="15">
      <c r="A27" s="60"/>
      <c r="B27" s="63"/>
      <c r="C27" s="66"/>
      <c r="D27" s="2" t="s">
        <v>30</v>
      </c>
      <c r="E27" s="3">
        <v>39895</v>
      </c>
      <c r="F27" s="4" t="s">
        <v>31</v>
      </c>
      <c r="G27" s="4" t="s">
        <v>32</v>
      </c>
      <c r="H27" s="35">
        <v>52</v>
      </c>
      <c r="I27" s="33">
        <v>362024</v>
      </c>
      <c r="J27" s="36">
        <v>66266.2</v>
      </c>
      <c r="K27" s="71"/>
    </row>
    <row r="28" spans="1:11" ht="15">
      <c r="A28" s="60"/>
      <c r="B28" s="63"/>
      <c r="C28" s="66"/>
      <c r="D28" s="2" t="s">
        <v>36</v>
      </c>
      <c r="E28" s="3">
        <v>39902</v>
      </c>
      <c r="F28" s="11" t="s">
        <v>172</v>
      </c>
      <c r="G28" s="11">
        <v>203</v>
      </c>
      <c r="H28" s="35">
        <v>4</v>
      </c>
      <c r="I28" s="33">
        <v>0</v>
      </c>
      <c r="J28" s="36">
        <v>550</v>
      </c>
      <c r="K28" s="71"/>
    </row>
    <row r="29" spans="1:11" s="18" customFormat="1" ht="15" thickBot="1">
      <c r="A29" s="61"/>
      <c r="B29" s="64"/>
      <c r="C29" s="67"/>
      <c r="D29" s="7" t="s">
        <v>167</v>
      </c>
      <c r="E29" s="8">
        <v>9</v>
      </c>
      <c r="F29" s="9"/>
      <c r="G29" s="27"/>
      <c r="H29" s="41">
        <f>SUM(H20:H28)</f>
        <v>453.352</v>
      </c>
      <c r="I29" s="41">
        <f>SUM(I20:I28)</f>
        <v>2412864</v>
      </c>
      <c r="J29" s="41">
        <f>SUM(J20:J28)</f>
        <v>834146.2</v>
      </c>
      <c r="K29" s="72"/>
    </row>
    <row r="30" spans="1:11" ht="15">
      <c r="A30" s="59" t="s">
        <v>162</v>
      </c>
      <c r="B30" s="62">
        <v>52</v>
      </c>
      <c r="C30" s="65">
        <v>2515.2</v>
      </c>
      <c r="D30" s="12" t="s">
        <v>7</v>
      </c>
      <c r="E30" s="14">
        <v>39917</v>
      </c>
      <c r="F30" s="26" t="s">
        <v>8</v>
      </c>
      <c r="G30" s="26">
        <v>12</v>
      </c>
      <c r="H30" s="42">
        <v>7</v>
      </c>
      <c r="I30" s="43">
        <v>0</v>
      </c>
      <c r="J30" s="43">
        <v>550</v>
      </c>
      <c r="K30" s="70">
        <v>32</v>
      </c>
    </row>
    <row r="31" spans="1:11" ht="15">
      <c r="A31" s="60"/>
      <c r="B31" s="63"/>
      <c r="C31" s="66"/>
      <c r="D31" s="2" t="s">
        <v>128</v>
      </c>
      <c r="E31" s="3">
        <v>39911</v>
      </c>
      <c r="F31" s="11" t="s">
        <v>169</v>
      </c>
      <c r="G31" s="11">
        <v>10</v>
      </c>
      <c r="H31" s="35">
        <v>10</v>
      </c>
      <c r="I31" s="36">
        <v>0</v>
      </c>
      <c r="J31" s="36">
        <v>550</v>
      </c>
      <c r="K31" s="71"/>
    </row>
    <row r="32" spans="1:11" ht="15">
      <c r="A32" s="60"/>
      <c r="B32" s="63"/>
      <c r="C32" s="66"/>
      <c r="D32" s="2" t="s">
        <v>129</v>
      </c>
      <c r="E32" s="3">
        <v>39911</v>
      </c>
      <c r="F32" s="11" t="s">
        <v>130</v>
      </c>
      <c r="G32" s="11">
        <v>25</v>
      </c>
      <c r="H32" s="35">
        <v>2</v>
      </c>
      <c r="I32" s="36">
        <v>0</v>
      </c>
      <c r="J32" s="36">
        <v>550</v>
      </c>
      <c r="K32" s="71"/>
    </row>
    <row r="33" spans="1:11" ht="15">
      <c r="A33" s="60"/>
      <c r="B33" s="63"/>
      <c r="C33" s="66"/>
      <c r="D33" s="2" t="s">
        <v>131</v>
      </c>
      <c r="E33" s="3">
        <v>39909</v>
      </c>
      <c r="F33" s="11" t="s">
        <v>172</v>
      </c>
      <c r="G33" s="11">
        <v>103</v>
      </c>
      <c r="H33" s="35">
        <v>2</v>
      </c>
      <c r="I33" s="36">
        <v>0</v>
      </c>
      <c r="J33" s="36">
        <v>550</v>
      </c>
      <c r="K33" s="71"/>
    </row>
    <row r="34" spans="1:11" ht="15">
      <c r="A34" s="60"/>
      <c r="B34" s="63"/>
      <c r="C34" s="66"/>
      <c r="D34" s="2" t="s">
        <v>132</v>
      </c>
      <c r="E34" s="3">
        <v>39909</v>
      </c>
      <c r="F34" s="11" t="s">
        <v>172</v>
      </c>
      <c r="G34" s="11">
        <v>108</v>
      </c>
      <c r="H34" s="35">
        <v>2</v>
      </c>
      <c r="I34" s="36">
        <v>0</v>
      </c>
      <c r="J34" s="36">
        <v>550</v>
      </c>
      <c r="K34" s="71"/>
    </row>
    <row r="35" spans="1:11" ht="15">
      <c r="A35" s="60"/>
      <c r="B35" s="63"/>
      <c r="C35" s="66"/>
      <c r="D35" s="2" t="s">
        <v>133</v>
      </c>
      <c r="E35" s="3">
        <v>39909</v>
      </c>
      <c r="F35" s="11" t="s">
        <v>171</v>
      </c>
      <c r="G35" s="11">
        <v>39</v>
      </c>
      <c r="H35" s="35">
        <v>2</v>
      </c>
      <c r="I35" s="36">
        <v>0</v>
      </c>
      <c r="J35" s="36">
        <v>550</v>
      </c>
      <c r="K35" s="71"/>
    </row>
    <row r="36" spans="1:11" ht="15">
      <c r="A36" s="60"/>
      <c r="B36" s="63"/>
      <c r="C36" s="66"/>
      <c r="D36" s="2" t="s">
        <v>134</v>
      </c>
      <c r="E36" s="3">
        <v>39911</v>
      </c>
      <c r="F36" s="11" t="s">
        <v>171</v>
      </c>
      <c r="G36" s="11">
        <v>59</v>
      </c>
      <c r="H36" s="35">
        <v>2</v>
      </c>
      <c r="I36" s="36">
        <v>0</v>
      </c>
      <c r="J36" s="36">
        <v>550</v>
      </c>
      <c r="K36" s="71"/>
    </row>
    <row r="37" spans="1:11" ht="15">
      <c r="A37" s="60"/>
      <c r="B37" s="63"/>
      <c r="C37" s="66"/>
      <c r="D37" s="2" t="s">
        <v>135</v>
      </c>
      <c r="E37" s="3">
        <v>39909</v>
      </c>
      <c r="F37" s="11" t="s">
        <v>206</v>
      </c>
      <c r="G37" s="11">
        <v>8</v>
      </c>
      <c r="H37" s="35">
        <v>2</v>
      </c>
      <c r="I37" s="36">
        <v>0</v>
      </c>
      <c r="J37" s="36">
        <v>550</v>
      </c>
      <c r="K37" s="71"/>
    </row>
    <row r="38" spans="1:11" ht="15">
      <c r="A38" s="60"/>
      <c r="B38" s="63"/>
      <c r="C38" s="66"/>
      <c r="D38" s="2" t="s">
        <v>136</v>
      </c>
      <c r="E38" s="3">
        <v>39909</v>
      </c>
      <c r="F38" s="11" t="s">
        <v>130</v>
      </c>
      <c r="G38" s="11">
        <v>18</v>
      </c>
      <c r="H38" s="35">
        <v>10</v>
      </c>
      <c r="I38" s="36">
        <v>0</v>
      </c>
      <c r="J38" s="36">
        <v>550</v>
      </c>
      <c r="K38" s="71"/>
    </row>
    <row r="39" spans="1:11" ht="15">
      <c r="A39" s="60"/>
      <c r="B39" s="63"/>
      <c r="C39" s="66"/>
      <c r="D39" s="2" t="s">
        <v>137</v>
      </c>
      <c r="E39" s="3">
        <v>39909</v>
      </c>
      <c r="F39" s="11" t="s">
        <v>130</v>
      </c>
      <c r="G39" s="11">
        <v>18</v>
      </c>
      <c r="H39" s="35">
        <v>7</v>
      </c>
      <c r="I39" s="36">
        <v>0</v>
      </c>
      <c r="J39" s="36">
        <v>550</v>
      </c>
      <c r="K39" s="71"/>
    </row>
    <row r="40" spans="1:11" ht="15">
      <c r="A40" s="60"/>
      <c r="B40" s="63"/>
      <c r="C40" s="66"/>
      <c r="D40" s="2" t="s">
        <v>138</v>
      </c>
      <c r="E40" s="3">
        <v>39909</v>
      </c>
      <c r="F40" s="11" t="s">
        <v>171</v>
      </c>
      <c r="G40" s="11">
        <v>29</v>
      </c>
      <c r="H40" s="35">
        <v>4</v>
      </c>
      <c r="I40" s="36">
        <v>0</v>
      </c>
      <c r="J40" s="36">
        <v>550</v>
      </c>
      <c r="K40" s="71"/>
    </row>
    <row r="41" spans="1:11" ht="15">
      <c r="A41" s="60"/>
      <c r="B41" s="63"/>
      <c r="C41" s="66"/>
      <c r="D41" s="2" t="s">
        <v>139</v>
      </c>
      <c r="E41" s="3">
        <v>39917</v>
      </c>
      <c r="F41" s="11" t="s">
        <v>179</v>
      </c>
      <c r="G41" s="11">
        <v>2</v>
      </c>
      <c r="H41" s="35">
        <v>6</v>
      </c>
      <c r="I41" s="36">
        <v>0</v>
      </c>
      <c r="J41" s="36">
        <v>550</v>
      </c>
      <c r="K41" s="71"/>
    </row>
    <row r="42" spans="1:11" ht="15">
      <c r="A42" s="60"/>
      <c r="B42" s="63"/>
      <c r="C42" s="66"/>
      <c r="D42" s="2" t="s">
        <v>140</v>
      </c>
      <c r="E42" s="3">
        <v>39926</v>
      </c>
      <c r="F42" s="2" t="s">
        <v>171</v>
      </c>
      <c r="G42" s="2">
        <v>59</v>
      </c>
      <c r="H42" s="35">
        <v>150</v>
      </c>
      <c r="I42" s="36">
        <v>1044300</v>
      </c>
      <c r="J42" s="37">
        <v>191152.5</v>
      </c>
      <c r="K42" s="71"/>
    </row>
    <row r="43" spans="1:11" ht="15">
      <c r="A43" s="60"/>
      <c r="B43" s="63"/>
      <c r="C43" s="66"/>
      <c r="D43" s="2" t="s">
        <v>10</v>
      </c>
      <c r="E43" s="3">
        <v>39910</v>
      </c>
      <c r="F43" s="2" t="s">
        <v>172</v>
      </c>
      <c r="G43" s="2">
        <v>203</v>
      </c>
      <c r="H43" s="35">
        <v>3.3</v>
      </c>
      <c r="I43" s="36">
        <v>0</v>
      </c>
      <c r="J43" s="36">
        <v>550</v>
      </c>
      <c r="K43" s="71"/>
    </row>
    <row r="44" spans="1:11" ht="15">
      <c r="A44" s="60"/>
      <c r="B44" s="63"/>
      <c r="C44" s="66"/>
      <c r="D44" s="2" t="s">
        <v>11</v>
      </c>
      <c r="E44" s="3">
        <v>39910</v>
      </c>
      <c r="F44" s="2" t="s">
        <v>172</v>
      </c>
      <c r="G44" s="2">
        <v>108</v>
      </c>
      <c r="H44" s="35">
        <v>3.3</v>
      </c>
      <c r="I44" s="36">
        <v>0</v>
      </c>
      <c r="J44" s="36">
        <v>550</v>
      </c>
      <c r="K44" s="71"/>
    </row>
    <row r="45" spans="1:11" ht="15">
      <c r="A45" s="60"/>
      <c r="B45" s="63"/>
      <c r="C45" s="66"/>
      <c r="D45" s="2" t="s">
        <v>12</v>
      </c>
      <c r="E45" s="3">
        <v>39930</v>
      </c>
      <c r="F45" s="4" t="s">
        <v>178</v>
      </c>
      <c r="G45" s="4">
        <v>9</v>
      </c>
      <c r="H45" s="35">
        <v>2</v>
      </c>
      <c r="I45" s="37">
        <v>13924</v>
      </c>
      <c r="J45" s="36">
        <v>550</v>
      </c>
      <c r="K45" s="71"/>
    </row>
    <row r="46" spans="1:11" ht="15">
      <c r="A46" s="60"/>
      <c r="B46" s="63"/>
      <c r="C46" s="66"/>
      <c r="D46" s="2" t="s">
        <v>13</v>
      </c>
      <c r="E46" s="3">
        <v>39926</v>
      </c>
      <c r="F46" s="4" t="s">
        <v>172</v>
      </c>
      <c r="G46" s="4">
        <v>203</v>
      </c>
      <c r="H46" s="35">
        <v>5</v>
      </c>
      <c r="I46" s="36">
        <v>0</v>
      </c>
      <c r="J46" s="36">
        <v>550</v>
      </c>
      <c r="K46" s="71"/>
    </row>
    <row r="47" spans="1:11" ht="15">
      <c r="A47" s="60"/>
      <c r="B47" s="63"/>
      <c r="C47" s="66"/>
      <c r="D47" s="2" t="s">
        <v>15</v>
      </c>
      <c r="E47" s="3">
        <v>39905</v>
      </c>
      <c r="F47" s="11" t="s">
        <v>8</v>
      </c>
      <c r="G47" s="2">
        <v>14</v>
      </c>
      <c r="H47" s="35">
        <v>100</v>
      </c>
      <c r="I47" s="36">
        <v>696200</v>
      </c>
      <c r="J47" s="37">
        <v>127441</v>
      </c>
      <c r="K47" s="71"/>
    </row>
    <row r="48" spans="1:11" ht="15">
      <c r="A48" s="60"/>
      <c r="B48" s="63"/>
      <c r="C48" s="66"/>
      <c r="D48" s="2" t="s">
        <v>35</v>
      </c>
      <c r="E48" s="3">
        <v>39925</v>
      </c>
      <c r="F48" s="11" t="s">
        <v>169</v>
      </c>
      <c r="G48" s="11">
        <v>28</v>
      </c>
      <c r="H48" s="35">
        <v>5</v>
      </c>
      <c r="I48" s="36">
        <v>34810</v>
      </c>
      <c r="J48" s="36">
        <v>550</v>
      </c>
      <c r="K48" s="71"/>
    </row>
    <row r="49" spans="1:11" ht="15">
      <c r="A49" s="60"/>
      <c r="B49" s="63"/>
      <c r="C49" s="66"/>
      <c r="D49" s="2" t="s">
        <v>37</v>
      </c>
      <c r="E49" s="3">
        <v>39925</v>
      </c>
      <c r="F49" s="11" t="s">
        <v>5</v>
      </c>
      <c r="G49" s="11">
        <v>33</v>
      </c>
      <c r="H49" s="35">
        <v>5</v>
      </c>
      <c r="I49" s="36">
        <v>34810</v>
      </c>
      <c r="J49" s="36">
        <v>550</v>
      </c>
      <c r="K49" s="71"/>
    </row>
    <row r="50" spans="1:11" ht="15">
      <c r="A50" s="60"/>
      <c r="B50" s="63"/>
      <c r="C50" s="66"/>
      <c r="D50" s="2" t="s">
        <v>40</v>
      </c>
      <c r="E50" s="3">
        <v>39904</v>
      </c>
      <c r="F50" s="11" t="s">
        <v>8</v>
      </c>
      <c r="G50" s="2">
        <v>33</v>
      </c>
      <c r="H50" s="35">
        <v>4</v>
      </c>
      <c r="I50" s="36">
        <v>0</v>
      </c>
      <c r="J50" s="36">
        <v>550</v>
      </c>
      <c r="K50" s="71"/>
    </row>
    <row r="51" spans="1:11" ht="15">
      <c r="A51" s="60"/>
      <c r="B51" s="63"/>
      <c r="C51" s="66"/>
      <c r="D51" s="2" t="s">
        <v>46</v>
      </c>
      <c r="E51" s="3">
        <v>39919</v>
      </c>
      <c r="F51" s="11" t="s">
        <v>172</v>
      </c>
      <c r="G51" s="11">
        <v>108</v>
      </c>
      <c r="H51" s="35">
        <v>30</v>
      </c>
      <c r="I51" s="36">
        <v>0</v>
      </c>
      <c r="J51" s="36">
        <v>38234.7</v>
      </c>
      <c r="K51" s="71"/>
    </row>
    <row r="52" spans="1:11" ht="15">
      <c r="A52" s="60"/>
      <c r="B52" s="63"/>
      <c r="C52" s="66"/>
      <c r="D52" s="2" t="s">
        <v>54</v>
      </c>
      <c r="E52" s="3">
        <v>39930</v>
      </c>
      <c r="F52" s="2" t="s">
        <v>5</v>
      </c>
      <c r="G52" s="2">
        <v>5</v>
      </c>
      <c r="H52" s="35">
        <v>70</v>
      </c>
      <c r="I52" s="37">
        <v>487340</v>
      </c>
      <c r="J52" s="37">
        <v>89204.5</v>
      </c>
      <c r="K52" s="71"/>
    </row>
    <row r="53" spans="1:11" ht="15">
      <c r="A53" s="60"/>
      <c r="B53" s="63"/>
      <c r="C53" s="66"/>
      <c r="D53" s="2" t="s">
        <v>55</v>
      </c>
      <c r="E53" s="3">
        <v>39930</v>
      </c>
      <c r="F53" s="2" t="s">
        <v>169</v>
      </c>
      <c r="G53" s="2">
        <v>28.8</v>
      </c>
      <c r="H53" s="35">
        <v>135.2</v>
      </c>
      <c r="I53" s="36">
        <v>1109094.27</v>
      </c>
      <c r="J53" s="34">
        <v>344568.01</v>
      </c>
      <c r="K53" s="71"/>
    </row>
    <row r="54" spans="1:11" s="18" customFormat="1" ht="15" thickBot="1">
      <c r="A54" s="61"/>
      <c r="B54" s="64"/>
      <c r="C54" s="67"/>
      <c r="D54" s="7" t="s">
        <v>167</v>
      </c>
      <c r="E54" s="8">
        <v>24</v>
      </c>
      <c r="F54" s="28"/>
      <c r="G54" s="29"/>
      <c r="H54" s="44">
        <f>SUM(H30:H53)</f>
        <v>568.8</v>
      </c>
      <c r="I54" s="44">
        <f>SUM(I30:I53)</f>
        <v>3420478.27</v>
      </c>
      <c r="J54" s="44">
        <f>SUM(J30:J53)</f>
        <v>801050.71</v>
      </c>
      <c r="K54" s="72"/>
    </row>
    <row r="55" spans="1:11" ht="15">
      <c r="A55" s="59" t="s">
        <v>163</v>
      </c>
      <c r="B55" s="62">
        <v>34</v>
      </c>
      <c r="C55" s="65">
        <v>741.5</v>
      </c>
      <c r="D55" s="12" t="s">
        <v>142</v>
      </c>
      <c r="E55" s="14">
        <v>39958</v>
      </c>
      <c r="F55" s="26" t="s">
        <v>175</v>
      </c>
      <c r="G55" s="26">
        <v>39</v>
      </c>
      <c r="H55" s="42">
        <v>5</v>
      </c>
      <c r="I55" s="43">
        <v>34810</v>
      </c>
      <c r="J55" s="43">
        <v>550</v>
      </c>
      <c r="K55" s="70">
        <v>18</v>
      </c>
    </row>
    <row r="56" spans="1:11" ht="15">
      <c r="A56" s="60"/>
      <c r="B56" s="63"/>
      <c r="C56" s="66"/>
      <c r="D56" s="2" t="s">
        <v>9</v>
      </c>
      <c r="E56" s="3">
        <v>39940</v>
      </c>
      <c r="F56" s="11" t="s">
        <v>8</v>
      </c>
      <c r="G56" s="11">
        <v>33</v>
      </c>
      <c r="H56" s="35">
        <v>250</v>
      </c>
      <c r="I56" s="33">
        <v>1740500</v>
      </c>
      <c r="J56" s="33">
        <v>318572.5</v>
      </c>
      <c r="K56" s="71"/>
    </row>
    <row r="57" spans="1:11" ht="15">
      <c r="A57" s="60"/>
      <c r="B57" s="63"/>
      <c r="C57" s="66"/>
      <c r="D57" s="2" t="s">
        <v>24</v>
      </c>
      <c r="E57" s="3">
        <v>39947</v>
      </c>
      <c r="F57" s="11" t="s">
        <v>180</v>
      </c>
      <c r="G57" s="11">
        <v>8</v>
      </c>
      <c r="H57" s="35">
        <v>7</v>
      </c>
      <c r="I57" s="36">
        <v>48734</v>
      </c>
      <c r="J57" s="36">
        <v>550</v>
      </c>
      <c r="K57" s="71"/>
    </row>
    <row r="58" spans="1:11" ht="15">
      <c r="A58" s="60"/>
      <c r="B58" s="63"/>
      <c r="C58" s="66"/>
      <c r="D58" s="2" t="s">
        <v>34</v>
      </c>
      <c r="E58" s="3">
        <v>39937</v>
      </c>
      <c r="F58" s="11" t="s">
        <v>4</v>
      </c>
      <c r="G58" s="11">
        <v>16</v>
      </c>
      <c r="H58" s="35">
        <v>7</v>
      </c>
      <c r="I58" s="36">
        <v>0</v>
      </c>
      <c r="J58" s="36">
        <v>550</v>
      </c>
      <c r="K58" s="71"/>
    </row>
    <row r="59" spans="1:11" ht="15">
      <c r="A59" s="60"/>
      <c r="B59" s="63"/>
      <c r="C59" s="66"/>
      <c r="D59" s="2" t="s">
        <v>38</v>
      </c>
      <c r="E59" s="3">
        <v>39937</v>
      </c>
      <c r="F59" s="11" t="s">
        <v>178</v>
      </c>
      <c r="G59" s="11">
        <v>9</v>
      </c>
      <c r="H59" s="35">
        <v>10</v>
      </c>
      <c r="I59" s="36">
        <v>0</v>
      </c>
      <c r="J59" s="36">
        <v>550</v>
      </c>
      <c r="K59" s="71"/>
    </row>
    <row r="60" spans="1:11" ht="15">
      <c r="A60" s="60"/>
      <c r="B60" s="63"/>
      <c r="C60" s="66"/>
      <c r="D60" s="2" t="s">
        <v>39</v>
      </c>
      <c r="E60" s="3">
        <v>39939</v>
      </c>
      <c r="F60" s="4" t="s">
        <v>28</v>
      </c>
      <c r="G60" s="4" t="s">
        <v>207</v>
      </c>
      <c r="H60" s="35">
        <v>13</v>
      </c>
      <c r="I60" s="36">
        <v>90506</v>
      </c>
      <c r="J60" s="37">
        <v>16568.37</v>
      </c>
      <c r="K60" s="71"/>
    </row>
    <row r="61" spans="1:11" ht="15">
      <c r="A61" s="60"/>
      <c r="B61" s="63"/>
      <c r="C61" s="66"/>
      <c r="D61" s="2" t="s">
        <v>42</v>
      </c>
      <c r="E61" s="3">
        <v>39959</v>
      </c>
      <c r="F61" s="11" t="s">
        <v>182</v>
      </c>
      <c r="G61" s="11">
        <v>13</v>
      </c>
      <c r="H61" s="35">
        <v>2</v>
      </c>
      <c r="I61" s="36">
        <v>0</v>
      </c>
      <c r="J61" s="36">
        <v>550</v>
      </c>
      <c r="K61" s="71"/>
    </row>
    <row r="62" spans="1:11" ht="15">
      <c r="A62" s="60"/>
      <c r="B62" s="63"/>
      <c r="C62" s="66"/>
      <c r="D62" s="2" t="s">
        <v>43</v>
      </c>
      <c r="E62" s="3">
        <v>39938</v>
      </c>
      <c r="F62" s="11" t="s">
        <v>172</v>
      </c>
      <c r="G62" s="11">
        <v>110</v>
      </c>
      <c r="H62" s="35">
        <v>1.5</v>
      </c>
      <c r="I62" s="36">
        <v>10443</v>
      </c>
      <c r="J62" s="36">
        <v>550</v>
      </c>
      <c r="K62" s="71"/>
    </row>
    <row r="63" spans="1:11" ht="15">
      <c r="A63" s="60"/>
      <c r="B63" s="63"/>
      <c r="C63" s="66"/>
      <c r="D63" s="2" t="s">
        <v>45</v>
      </c>
      <c r="E63" s="3">
        <v>39952</v>
      </c>
      <c r="F63" s="2" t="s">
        <v>171</v>
      </c>
      <c r="G63" s="2">
        <v>59</v>
      </c>
      <c r="H63" s="35">
        <v>15</v>
      </c>
      <c r="I63" s="36">
        <v>0</v>
      </c>
      <c r="J63" s="36">
        <v>550</v>
      </c>
      <c r="K63" s="71"/>
    </row>
    <row r="64" spans="1:11" ht="15">
      <c r="A64" s="60"/>
      <c r="B64" s="63"/>
      <c r="C64" s="66"/>
      <c r="D64" s="2" t="s">
        <v>53</v>
      </c>
      <c r="E64" s="3">
        <v>39961</v>
      </c>
      <c r="F64" s="2" t="s">
        <v>179</v>
      </c>
      <c r="G64" s="2">
        <v>2</v>
      </c>
      <c r="H64" s="35">
        <v>3</v>
      </c>
      <c r="I64" s="36">
        <v>0</v>
      </c>
      <c r="J64" s="36">
        <v>550</v>
      </c>
      <c r="K64" s="71"/>
    </row>
    <row r="65" spans="1:11" ht="15">
      <c r="A65" s="60"/>
      <c r="B65" s="63"/>
      <c r="C65" s="66"/>
      <c r="D65" s="2" t="s">
        <v>56</v>
      </c>
      <c r="E65" s="3">
        <v>39951</v>
      </c>
      <c r="F65" s="4" t="s">
        <v>171</v>
      </c>
      <c r="G65" s="4" t="s">
        <v>57</v>
      </c>
      <c r="H65" s="35">
        <v>1.5</v>
      </c>
      <c r="I65" s="36">
        <v>0</v>
      </c>
      <c r="J65" s="36">
        <v>550</v>
      </c>
      <c r="K65" s="71"/>
    </row>
    <row r="66" spans="1:11" ht="15">
      <c r="A66" s="60"/>
      <c r="B66" s="63"/>
      <c r="C66" s="66"/>
      <c r="D66" s="2" t="s">
        <v>59</v>
      </c>
      <c r="E66" s="3">
        <v>39951</v>
      </c>
      <c r="F66" s="2" t="s">
        <v>169</v>
      </c>
      <c r="G66" s="2">
        <v>8</v>
      </c>
      <c r="H66" s="35">
        <v>1</v>
      </c>
      <c r="I66" s="36">
        <v>0</v>
      </c>
      <c r="J66" s="36">
        <v>550</v>
      </c>
      <c r="K66" s="71"/>
    </row>
    <row r="67" spans="1:11" ht="15">
      <c r="A67" s="60"/>
      <c r="B67" s="63"/>
      <c r="C67" s="66"/>
      <c r="D67" s="2" t="s">
        <v>60</v>
      </c>
      <c r="E67" s="3">
        <v>39940</v>
      </c>
      <c r="F67" s="2" t="s">
        <v>5</v>
      </c>
      <c r="G67" s="2">
        <v>5</v>
      </c>
      <c r="H67" s="35">
        <v>15</v>
      </c>
      <c r="I67" s="36">
        <v>0</v>
      </c>
      <c r="J67" s="36">
        <v>550</v>
      </c>
      <c r="K67" s="71"/>
    </row>
    <row r="68" spans="1:11" s="18" customFormat="1" ht="15" thickBot="1">
      <c r="A68" s="61"/>
      <c r="B68" s="64"/>
      <c r="C68" s="67"/>
      <c r="D68" s="7" t="s">
        <v>167</v>
      </c>
      <c r="E68" s="8">
        <v>13</v>
      </c>
      <c r="F68" s="9"/>
      <c r="G68" s="27"/>
      <c r="H68" s="41">
        <f>SUM(H55:H67)</f>
        <v>331</v>
      </c>
      <c r="I68" s="41">
        <f>SUM(I55:I67)</f>
        <v>1924993</v>
      </c>
      <c r="J68" s="41">
        <f>SUM(J55:J67)</f>
        <v>341190.87</v>
      </c>
      <c r="K68" s="72"/>
    </row>
    <row r="69" spans="1:11" ht="15">
      <c r="A69" s="59" t="s">
        <v>249</v>
      </c>
      <c r="B69" s="62">
        <v>59</v>
      </c>
      <c r="C69" s="65">
        <v>3060.9</v>
      </c>
      <c r="D69" s="12" t="s">
        <v>14</v>
      </c>
      <c r="E69" s="14">
        <v>39979</v>
      </c>
      <c r="F69" s="26" t="s">
        <v>172</v>
      </c>
      <c r="G69" s="26">
        <v>203</v>
      </c>
      <c r="H69" s="42">
        <v>110</v>
      </c>
      <c r="I69" s="30">
        <v>452530</v>
      </c>
      <c r="J69" s="31">
        <v>82832.75</v>
      </c>
      <c r="K69" s="70">
        <v>12</v>
      </c>
    </row>
    <row r="70" spans="1:11" ht="15">
      <c r="A70" s="60"/>
      <c r="B70" s="63"/>
      <c r="C70" s="66"/>
      <c r="D70" s="2" t="s">
        <v>29</v>
      </c>
      <c r="E70" s="3">
        <v>39966</v>
      </c>
      <c r="F70" s="11" t="s">
        <v>182</v>
      </c>
      <c r="G70" s="11">
        <v>13</v>
      </c>
      <c r="H70" s="35">
        <v>2</v>
      </c>
      <c r="I70" s="36">
        <v>0</v>
      </c>
      <c r="J70" s="36">
        <v>550</v>
      </c>
      <c r="K70" s="71"/>
    </row>
    <row r="71" spans="1:11" ht="15">
      <c r="A71" s="60"/>
      <c r="B71" s="63"/>
      <c r="C71" s="66"/>
      <c r="D71" s="2" t="s">
        <v>44</v>
      </c>
      <c r="E71" s="3">
        <v>39986</v>
      </c>
      <c r="F71" s="2" t="s">
        <v>171</v>
      </c>
      <c r="G71" s="2">
        <v>29</v>
      </c>
      <c r="H71" s="35">
        <v>1.5</v>
      </c>
      <c r="I71" s="36">
        <v>0</v>
      </c>
      <c r="J71" s="36">
        <v>550</v>
      </c>
      <c r="K71" s="71"/>
    </row>
    <row r="72" spans="1:11" ht="15">
      <c r="A72" s="60"/>
      <c r="B72" s="63"/>
      <c r="C72" s="66"/>
      <c r="D72" s="2" t="s">
        <v>47</v>
      </c>
      <c r="E72" s="3">
        <v>39988</v>
      </c>
      <c r="F72" s="2" t="s">
        <v>4</v>
      </c>
      <c r="G72" s="2">
        <v>28</v>
      </c>
      <c r="H72" s="35">
        <v>3</v>
      </c>
      <c r="I72" s="36">
        <v>0</v>
      </c>
      <c r="J72" s="36">
        <v>550</v>
      </c>
      <c r="K72" s="71"/>
    </row>
    <row r="73" spans="1:11" ht="15">
      <c r="A73" s="60"/>
      <c r="B73" s="63"/>
      <c r="C73" s="66"/>
      <c r="D73" s="2" t="s">
        <v>48</v>
      </c>
      <c r="E73" s="3">
        <v>39988</v>
      </c>
      <c r="F73" s="2" t="s">
        <v>4</v>
      </c>
      <c r="G73" s="2">
        <v>28</v>
      </c>
      <c r="H73" s="35">
        <v>5</v>
      </c>
      <c r="I73" s="36">
        <v>0</v>
      </c>
      <c r="J73" s="36">
        <v>550</v>
      </c>
      <c r="K73" s="71"/>
    </row>
    <row r="74" spans="1:11" ht="15">
      <c r="A74" s="60"/>
      <c r="B74" s="63"/>
      <c r="C74" s="66"/>
      <c r="D74" s="2" t="s">
        <v>58</v>
      </c>
      <c r="E74" s="3">
        <v>39979</v>
      </c>
      <c r="F74" s="2" t="s">
        <v>178</v>
      </c>
      <c r="G74" s="2">
        <v>6</v>
      </c>
      <c r="H74" s="35">
        <v>10</v>
      </c>
      <c r="I74" s="36">
        <v>0</v>
      </c>
      <c r="J74" s="36">
        <v>550</v>
      </c>
      <c r="K74" s="71"/>
    </row>
    <row r="75" spans="1:11" ht="15">
      <c r="A75" s="60"/>
      <c r="B75" s="63"/>
      <c r="C75" s="66"/>
      <c r="D75" s="2" t="s">
        <v>143</v>
      </c>
      <c r="E75" s="3">
        <v>39974</v>
      </c>
      <c r="F75" s="2" t="s">
        <v>169</v>
      </c>
      <c r="G75" s="2">
        <v>14</v>
      </c>
      <c r="H75" s="35">
        <v>4</v>
      </c>
      <c r="I75" s="36">
        <v>0</v>
      </c>
      <c r="J75" s="36">
        <v>550</v>
      </c>
      <c r="K75" s="71"/>
    </row>
    <row r="76" spans="1:11" ht="15">
      <c r="A76" s="60"/>
      <c r="B76" s="63"/>
      <c r="C76" s="66"/>
      <c r="D76" s="2" t="s">
        <v>144</v>
      </c>
      <c r="E76" s="3">
        <v>39974</v>
      </c>
      <c r="F76" s="2" t="s">
        <v>172</v>
      </c>
      <c r="G76" s="2">
        <v>103</v>
      </c>
      <c r="H76" s="35">
        <v>9.8</v>
      </c>
      <c r="I76" s="36">
        <v>0</v>
      </c>
      <c r="J76" s="36">
        <v>550</v>
      </c>
      <c r="K76" s="71"/>
    </row>
    <row r="77" spans="1:11" ht="15">
      <c r="A77" s="60"/>
      <c r="B77" s="63"/>
      <c r="C77" s="66"/>
      <c r="D77" s="2" t="s">
        <v>150</v>
      </c>
      <c r="E77" s="3">
        <v>39986</v>
      </c>
      <c r="F77" s="2" t="s">
        <v>172</v>
      </c>
      <c r="G77" s="2">
        <v>206</v>
      </c>
      <c r="H77" s="35">
        <v>4.5</v>
      </c>
      <c r="I77" s="36">
        <v>0</v>
      </c>
      <c r="J77" s="36">
        <v>550</v>
      </c>
      <c r="K77" s="71"/>
    </row>
    <row r="78" spans="1:11" ht="15">
      <c r="A78" s="60"/>
      <c r="B78" s="63"/>
      <c r="C78" s="66"/>
      <c r="D78" s="2" t="s">
        <v>65</v>
      </c>
      <c r="E78" s="3">
        <v>39982</v>
      </c>
      <c r="F78" s="2" t="s">
        <v>8</v>
      </c>
      <c r="G78" s="2">
        <v>7</v>
      </c>
      <c r="H78" s="35">
        <v>403</v>
      </c>
      <c r="I78" s="37">
        <f>1496830+188564+45005.11</f>
        <v>1730399.11</v>
      </c>
      <c r="J78" s="37">
        <f>273972.35+239566.52</f>
        <v>513538.87</v>
      </c>
      <c r="K78" s="71"/>
    </row>
    <row r="79" spans="1:11" ht="15">
      <c r="A79" s="60"/>
      <c r="B79" s="63"/>
      <c r="C79" s="66"/>
      <c r="D79" s="2" t="s">
        <v>66</v>
      </c>
      <c r="E79" s="3">
        <v>39980</v>
      </c>
      <c r="F79" s="2" t="s">
        <v>172</v>
      </c>
      <c r="G79" s="2">
        <v>212</v>
      </c>
      <c r="H79" s="35">
        <v>80</v>
      </c>
      <c r="I79" s="36">
        <v>0</v>
      </c>
      <c r="J79" s="37">
        <v>101952.94</v>
      </c>
      <c r="K79" s="71"/>
    </row>
    <row r="80" spans="1:11" ht="15">
      <c r="A80" s="60"/>
      <c r="B80" s="63"/>
      <c r="C80" s="66"/>
      <c r="D80" s="2" t="s">
        <v>75</v>
      </c>
      <c r="E80" s="3">
        <v>39983</v>
      </c>
      <c r="F80" s="11" t="s">
        <v>130</v>
      </c>
      <c r="G80" s="4" t="s">
        <v>170</v>
      </c>
      <c r="H80" s="35">
        <v>15</v>
      </c>
      <c r="I80" s="36">
        <v>0</v>
      </c>
      <c r="J80" s="36">
        <v>550</v>
      </c>
      <c r="K80" s="71"/>
    </row>
    <row r="81" spans="1:11" ht="15">
      <c r="A81" s="60"/>
      <c r="B81" s="63"/>
      <c r="C81" s="66"/>
      <c r="D81" s="2" t="s">
        <v>278</v>
      </c>
      <c r="E81" s="3">
        <v>39975</v>
      </c>
      <c r="F81" s="2" t="s">
        <v>169</v>
      </c>
      <c r="G81" s="2">
        <v>14</v>
      </c>
      <c r="H81" s="35">
        <v>5</v>
      </c>
      <c r="I81" s="36">
        <v>0</v>
      </c>
      <c r="J81" s="36">
        <v>550</v>
      </c>
      <c r="K81" s="71"/>
    </row>
    <row r="82" spans="1:11" s="18" customFormat="1" ht="15" thickBot="1">
      <c r="A82" s="61"/>
      <c r="B82" s="64"/>
      <c r="C82" s="67"/>
      <c r="D82" s="23" t="s">
        <v>167</v>
      </c>
      <c r="E82" s="24">
        <v>13</v>
      </c>
      <c r="F82" s="25"/>
      <c r="G82" s="25"/>
      <c r="H82" s="45">
        <f>SUM(H69:H81)</f>
        <v>652.8</v>
      </c>
      <c r="I82" s="45">
        <f>SUM(I69:I81)</f>
        <v>2182929.1100000003</v>
      </c>
      <c r="J82" s="45">
        <f>SUM(J69:J81)</f>
        <v>703824.56</v>
      </c>
      <c r="K82" s="72"/>
    </row>
    <row r="83" spans="1:11" ht="15">
      <c r="A83" s="59" t="s">
        <v>250</v>
      </c>
      <c r="B83" s="62">
        <v>43</v>
      </c>
      <c r="C83" s="65">
        <v>1540</v>
      </c>
      <c r="D83" s="12" t="s">
        <v>18</v>
      </c>
      <c r="E83" s="14">
        <v>40008</v>
      </c>
      <c r="F83" s="12" t="s">
        <v>172</v>
      </c>
      <c r="G83" s="12">
        <v>114</v>
      </c>
      <c r="H83" s="42">
        <v>10</v>
      </c>
      <c r="I83" s="43">
        <v>0</v>
      </c>
      <c r="J83" s="43">
        <v>550</v>
      </c>
      <c r="K83" s="70">
        <v>10</v>
      </c>
    </row>
    <row r="84" spans="1:11" ht="15">
      <c r="A84" s="60"/>
      <c r="B84" s="63"/>
      <c r="C84" s="66"/>
      <c r="D84" s="2" t="s">
        <v>50</v>
      </c>
      <c r="E84" s="3">
        <v>40021</v>
      </c>
      <c r="F84" s="2" t="s">
        <v>5</v>
      </c>
      <c r="G84" s="2">
        <v>40</v>
      </c>
      <c r="H84" s="35">
        <v>5</v>
      </c>
      <c r="I84" s="36">
        <v>0</v>
      </c>
      <c r="J84" s="36">
        <v>550</v>
      </c>
      <c r="K84" s="71"/>
    </row>
    <row r="85" spans="1:11" ht="15">
      <c r="A85" s="60"/>
      <c r="B85" s="63"/>
      <c r="C85" s="66"/>
      <c r="D85" s="2" t="s">
        <v>51</v>
      </c>
      <c r="E85" s="3">
        <v>40000</v>
      </c>
      <c r="F85" s="11" t="s">
        <v>5</v>
      </c>
      <c r="G85" s="11">
        <v>6</v>
      </c>
      <c r="H85" s="35">
        <v>100</v>
      </c>
      <c r="I85" s="37">
        <v>696200</v>
      </c>
      <c r="J85" s="37">
        <v>127435</v>
      </c>
      <c r="K85" s="71"/>
    </row>
    <row r="86" spans="1:11" ht="15">
      <c r="A86" s="60"/>
      <c r="B86" s="63"/>
      <c r="C86" s="66"/>
      <c r="D86" s="2" t="s">
        <v>52</v>
      </c>
      <c r="E86" s="3">
        <v>40021</v>
      </c>
      <c r="F86" s="11" t="s">
        <v>130</v>
      </c>
      <c r="G86" s="11">
        <v>28</v>
      </c>
      <c r="H86" s="35">
        <v>150</v>
      </c>
      <c r="I86" s="36">
        <v>1044300</v>
      </c>
      <c r="J86" s="37">
        <v>191149.5</v>
      </c>
      <c r="K86" s="71"/>
    </row>
    <row r="87" spans="1:11" ht="15">
      <c r="A87" s="60"/>
      <c r="B87" s="63"/>
      <c r="C87" s="66"/>
      <c r="D87" s="2" t="s">
        <v>146</v>
      </c>
      <c r="E87" s="3">
        <v>40010</v>
      </c>
      <c r="F87" s="2" t="s">
        <v>172</v>
      </c>
      <c r="G87" s="2">
        <v>208</v>
      </c>
      <c r="H87" s="35">
        <v>4</v>
      </c>
      <c r="I87" s="36">
        <v>0</v>
      </c>
      <c r="J87" s="36">
        <v>550</v>
      </c>
      <c r="K87" s="71"/>
    </row>
    <row r="88" spans="1:11" ht="15">
      <c r="A88" s="60"/>
      <c r="B88" s="63"/>
      <c r="C88" s="66"/>
      <c r="D88" s="2" t="s">
        <v>151</v>
      </c>
      <c r="E88" s="3">
        <v>40025</v>
      </c>
      <c r="F88" s="2" t="s">
        <v>178</v>
      </c>
      <c r="G88" s="2">
        <v>4</v>
      </c>
      <c r="H88" s="35">
        <v>4</v>
      </c>
      <c r="I88" s="36">
        <v>0</v>
      </c>
      <c r="J88" s="36">
        <v>550</v>
      </c>
      <c r="K88" s="71"/>
    </row>
    <row r="89" spans="1:11" ht="15">
      <c r="A89" s="60"/>
      <c r="B89" s="63"/>
      <c r="C89" s="66"/>
      <c r="D89" s="2" t="s">
        <v>70</v>
      </c>
      <c r="E89" s="3">
        <v>40010</v>
      </c>
      <c r="F89" s="2" t="s">
        <v>180</v>
      </c>
      <c r="G89" s="2">
        <v>6</v>
      </c>
      <c r="H89" s="35">
        <v>13</v>
      </c>
      <c r="I89" s="36">
        <v>13039</v>
      </c>
      <c r="J89" s="37">
        <v>16568.43</v>
      </c>
      <c r="K89" s="71"/>
    </row>
    <row r="90" spans="1:11" ht="15">
      <c r="A90" s="60"/>
      <c r="B90" s="63"/>
      <c r="C90" s="66"/>
      <c r="D90" s="2" t="s">
        <v>78</v>
      </c>
      <c r="E90" s="3">
        <v>40018</v>
      </c>
      <c r="F90" s="2" t="s">
        <v>179</v>
      </c>
      <c r="G90" s="2">
        <v>13</v>
      </c>
      <c r="H90" s="35">
        <v>11</v>
      </c>
      <c r="I90" s="36">
        <v>0</v>
      </c>
      <c r="J90" s="36">
        <v>550</v>
      </c>
      <c r="K90" s="71"/>
    </row>
    <row r="91" spans="1:11" ht="15">
      <c r="A91" s="60"/>
      <c r="B91" s="63"/>
      <c r="C91" s="66"/>
      <c r="D91" s="2" t="s">
        <v>80</v>
      </c>
      <c r="E91" s="3">
        <v>40003</v>
      </c>
      <c r="F91" s="2" t="s">
        <v>171</v>
      </c>
      <c r="G91" s="2">
        <v>29</v>
      </c>
      <c r="H91" s="35">
        <v>5</v>
      </c>
      <c r="I91" s="36">
        <v>0</v>
      </c>
      <c r="J91" s="36">
        <v>550</v>
      </c>
      <c r="K91" s="71"/>
    </row>
    <row r="92" spans="1:11" ht="15">
      <c r="A92" s="60"/>
      <c r="B92" s="63"/>
      <c r="C92" s="66"/>
      <c r="D92" s="2" t="s">
        <v>81</v>
      </c>
      <c r="E92" s="3">
        <v>40000</v>
      </c>
      <c r="F92" s="2" t="s">
        <v>182</v>
      </c>
      <c r="G92" s="2">
        <v>12</v>
      </c>
      <c r="H92" s="35">
        <v>2.5</v>
      </c>
      <c r="I92" s="36">
        <v>0</v>
      </c>
      <c r="J92" s="36">
        <v>550</v>
      </c>
      <c r="K92" s="71"/>
    </row>
    <row r="93" spans="1:11" ht="15">
      <c r="A93" s="60"/>
      <c r="B93" s="63"/>
      <c r="C93" s="66"/>
      <c r="D93" s="2" t="s">
        <v>212</v>
      </c>
      <c r="E93" s="3">
        <v>40021</v>
      </c>
      <c r="F93" s="2" t="s">
        <v>169</v>
      </c>
      <c r="G93" s="2">
        <v>28</v>
      </c>
      <c r="H93" s="35">
        <v>4</v>
      </c>
      <c r="I93" s="36">
        <v>0</v>
      </c>
      <c r="J93" s="36">
        <v>550</v>
      </c>
      <c r="K93" s="71"/>
    </row>
    <row r="94" spans="1:11" ht="15">
      <c r="A94" s="60"/>
      <c r="B94" s="63"/>
      <c r="C94" s="66"/>
      <c r="D94" s="2" t="s">
        <v>86</v>
      </c>
      <c r="E94" s="3">
        <v>40025</v>
      </c>
      <c r="F94" s="2" t="s">
        <v>178</v>
      </c>
      <c r="G94" s="2">
        <v>6</v>
      </c>
      <c r="H94" s="35">
        <v>3</v>
      </c>
      <c r="I94" s="36">
        <v>0</v>
      </c>
      <c r="J94" s="36">
        <v>550</v>
      </c>
      <c r="K94" s="71"/>
    </row>
    <row r="95" spans="1:11" ht="15">
      <c r="A95" s="60"/>
      <c r="B95" s="63"/>
      <c r="C95" s="66"/>
      <c r="D95" s="2" t="s">
        <v>213</v>
      </c>
      <c r="E95" s="3">
        <v>40025</v>
      </c>
      <c r="F95" s="2" t="s">
        <v>175</v>
      </c>
      <c r="G95" s="2">
        <v>37</v>
      </c>
      <c r="H95" s="35">
        <v>143.53</v>
      </c>
      <c r="I95" s="37">
        <v>16028.74</v>
      </c>
      <c r="J95" s="37">
        <v>365797.68</v>
      </c>
      <c r="K95" s="71"/>
    </row>
    <row r="96" spans="1:11" s="18" customFormat="1" ht="15" thickBot="1">
      <c r="A96" s="61"/>
      <c r="B96" s="64"/>
      <c r="C96" s="67"/>
      <c r="D96" s="23" t="s">
        <v>167</v>
      </c>
      <c r="E96" s="24">
        <v>13</v>
      </c>
      <c r="F96" s="25"/>
      <c r="G96" s="25"/>
      <c r="H96" s="45">
        <f>SUM(H83:H95)</f>
        <v>455.03</v>
      </c>
      <c r="I96" s="45">
        <f>SUM(I83:I95)</f>
        <v>1769567.74</v>
      </c>
      <c r="J96" s="45">
        <f>SUM(J83:J95)</f>
        <v>705900.61</v>
      </c>
      <c r="K96" s="72"/>
    </row>
    <row r="97" spans="1:11" ht="15">
      <c r="A97" s="59" t="s">
        <v>251</v>
      </c>
      <c r="B97" s="62">
        <v>37</v>
      </c>
      <c r="C97" s="65">
        <v>4034.7</v>
      </c>
      <c r="D97" s="12" t="s">
        <v>25</v>
      </c>
      <c r="E97" s="14">
        <v>40042</v>
      </c>
      <c r="F97" s="26" t="s">
        <v>169</v>
      </c>
      <c r="G97" s="26">
        <v>17</v>
      </c>
      <c r="H97" s="42">
        <v>5</v>
      </c>
      <c r="I97" s="43">
        <v>0</v>
      </c>
      <c r="J97" s="43">
        <v>550</v>
      </c>
      <c r="K97" s="70">
        <v>8</v>
      </c>
    </row>
    <row r="98" spans="1:11" ht="15">
      <c r="A98" s="60"/>
      <c r="B98" s="63"/>
      <c r="C98" s="66"/>
      <c r="D98" s="2" t="s">
        <v>68</v>
      </c>
      <c r="E98" s="3">
        <v>40029</v>
      </c>
      <c r="F98" s="2" t="s">
        <v>178</v>
      </c>
      <c r="G98" s="2">
        <v>9</v>
      </c>
      <c r="H98" s="35">
        <v>15</v>
      </c>
      <c r="I98" s="36">
        <v>104430</v>
      </c>
      <c r="J98" s="37">
        <v>19117.42</v>
      </c>
      <c r="K98" s="71"/>
    </row>
    <row r="99" spans="1:11" ht="15">
      <c r="A99" s="60"/>
      <c r="B99" s="63"/>
      <c r="C99" s="66"/>
      <c r="D99" s="2" t="s">
        <v>76</v>
      </c>
      <c r="E99" s="3">
        <v>40044</v>
      </c>
      <c r="F99" s="2" t="s">
        <v>171</v>
      </c>
      <c r="G99" s="2">
        <v>29</v>
      </c>
      <c r="H99" s="35">
        <v>4</v>
      </c>
      <c r="I99" s="36">
        <v>0</v>
      </c>
      <c r="J99" s="36">
        <v>550</v>
      </c>
      <c r="K99" s="71"/>
    </row>
    <row r="100" spans="1:11" ht="15">
      <c r="A100" s="60"/>
      <c r="B100" s="63"/>
      <c r="C100" s="66"/>
      <c r="D100" s="2" t="s">
        <v>82</v>
      </c>
      <c r="E100" s="3">
        <v>40036</v>
      </c>
      <c r="F100" s="2" t="s">
        <v>4</v>
      </c>
      <c r="G100" s="2">
        <v>27</v>
      </c>
      <c r="H100" s="35">
        <v>5.5</v>
      </c>
      <c r="I100" s="36">
        <v>0</v>
      </c>
      <c r="J100" s="36">
        <v>550</v>
      </c>
      <c r="K100" s="71"/>
    </row>
    <row r="101" spans="1:11" ht="15">
      <c r="A101" s="60"/>
      <c r="B101" s="63"/>
      <c r="C101" s="66"/>
      <c r="D101" s="2" t="s">
        <v>84</v>
      </c>
      <c r="E101" s="3">
        <v>40028</v>
      </c>
      <c r="F101" s="2" t="s">
        <v>171</v>
      </c>
      <c r="G101" s="2">
        <v>39</v>
      </c>
      <c r="H101" s="35">
        <v>10</v>
      </c>
      <c r="I101" s="37">
        <v>10030</v>
      </c>
      <c r="J101" s="37">
        <v>12744.94</v>
      </c>
      <c r="K101" s="71"/>
    </row>
    <row r="102" spans="1:11" ht="15">
      <c r="A102" s="60"/>
      <c r="B102" s="63"/>
      <c r="C102" s="66"/>
      <c r="D102" s="2" t="s">
        <v>87</v>
      </c>
      <c r="E102" s="3">
        <v>40035</v>
      </c>
      <c r="F102" s="2" t="s">
        <v>178</v>
      </c>
      <c r="G102" s="2">
        <v>5</v>
      </c>
      <c r="H102" s="35">
        <v>15</v>
      </c>
      <c r="I102" s="36">
        <v>0</v>
      </c>
      <c r="J102" s="36">
        <v>550</v>
      </c>
      <c r="K102" s="71"/>
    </row>
    <row r="103" spans="1:11" ht="15">
      <c r="A103" s="60"/>
      <c r="B103" s="63"/>
      <c r="C103" s="66"/>
      <c r="D103" s="2" t="s">
        <v>49</v>
      </c>
      <c r="E103" s="3">
        <v>40035</v>
      </c>
      <c r="F103" s="2" t="s">
        <v>8</v>
      </c>
      <c r="G103" s="2">
        <v>33</v>
      </c>
      <c r="H103" s="35">
        <v>6</v>
      </c>
      <c r="I103" s="36">
        <v>0</v>
      </c>
      <c r="J103" s="36">
        <v>550</v>
      </c>
      <c r="K103" s="71"/>
    </row>
    <row r="104" spans="1:11" ht="15">
      <c r="A104" s="60"/>
      <c r="B104" s="63"/>
      <c r="C104" s="66"/>
      <c r="D104" s="2" t="s">
        <v>90</v>
      </c>
      <c r="E104" s="3">
        <v>40046</v>
      </c>
      <c r="F104" s="2" t="s">
        <v>172</v>
      </c>
      <c r="G104" s="2">
        <v>208</v>
      </c>
      <c r="H104" s="35">
        <v>5</v>
      </c>
      <c r="I104" s="36">
        <v>0</v>
      </c>
      <c r="J104" s="36">
        <v>550</v>
      </c>
      <c r="K104" s="71"/>
    </row>
    <row r="105" spans="1:11" ht="15">
      <c r="A105" s="60"/>
      <c r="B105" s="63"/>
      <c r="C105" s="66"/>
      <c r="D105" s="2" t="s">
        <v>214</v>
      </c>
      <c r="E105" s="3">
        <v>40052</v>
      </c>
      <c r="F105" s="2" t="s">
        <v>169</v>
      </c>
      <c r="G105" s="2">
        <v>17</v>
      </c>
      <c r="H105" s="35">
        <v>20</v>
      </c>
      <c r="I105" s="36">
        <v>0</v>
      </c>
      <c r="J105" s="36">
        <v>550</v>
      </c>
      <c r="K105" s="71"/>
    </row>
    <row r="106" spans="1:11" ht="15">
      <c r="A106" s="60"/>
      <c r="B106" s="63"/>
      <c r="C106" s="66"/>
      <c r="D106" s="2" t="s">
        <v>215</v>
      </c>
      <c r="E106" s="3">
        <v>40045</v>
      </c>
      <c r="F106" s="2" t="s">
        <v>169</v>
      </c>
      <c r="G106" s="2">
        <v>8</v>
      </c>
      <c r="H106" s="35">
        <v>3</v>
      </c>
      <c r="I106" s="36">
        <v>0</v>
      </c>
      <c r="J106" s="36">
        <v>550</v>
      </c>
      <c r="K106" s="71"/>
    </row>
    <row r="107" spans="1:11" ht="15">
      <c r="A107" s="60"/>
      <c r="B107" s="63"/>
      <c r="C107" s="66"/>
      <c r="D107" s="2" t="s">
        <v>216</v>
      </c>
      <c r="E107" s="3">
        <v>40046</v>
      </c>
      <c r="F107" s="2" t="s">
        <v>5</v>
      </c>
      <c r="G107" s="2" t="s">
        <v>96</v>
      </c>
      <c r="H107" s="35">
        <v>1483.52</v>
      </c>
      <c r="I107" s="36">
        <v>1487970.56</v>
      </c>
      <c r="J107" s="36">
        <v>0</v>
      </c>
      <c r="K107" s="71"/>
    </row>
    <row r="108" spans="1:11" s="18" customFormat="1" ht="15" thickBot="1">
      <c r="A108" s="61"/>
      <c r="B108" s="64"/>
      <c r="C108" s="67"/>
      <c r="D108" s="23" t="s">
        <v>167</v>
      </c>
      <c r="E108" s="24">
        <v>11</v>
      </c>
      <c r="F108" s="25"/>
      <c r="G108" s="25"/>
      <c r="H108" s="45">
        <f>SUM(H97:H107)</f>
        <v>1572.02</v>
      </c>
      <c r="I108" s="45">
        <f>SUM(I97:I107)</f>
        <v>1602430.56</v>
      </c>
      <c r="J108" s="45">
        <f>SUM(J97:J107)</f>
        <v>36262.36</v>
      </c>
      <c r="K108" s="72"/>
    </row>
    <row r="109" spans="1:11" ht="15">
      <c r="A109" s="59" t="s">
        <v>252</v>
      </c>
      <c r="B109" s="62">
        <v>41</v>
      </c>
      <c r="C109" s="65">
        <v>1466.2</v>
      </c>
      <c r="D109" s="12" t="s">
        <v>147</v>
      </c>
      <c r="E109" s="14">
        <v>40058</v>
      </c>
      <c r="F109" s="12" t="s">
        <v>169</v>
      </c>
      <c r="G109" s="12">
        <v>14</v>
      </c>
      <c r="H109" s="42">
        <v>12</v>
      </c>
      <c r="I109" s="43">
        <v>0</v>
      </c>
      <c r="J109" s="43">
        <v>550</v>
      </c>
      <c r="K109" s="70">
        <v>6</v>
      </c>
    </row>
    <row r="110" spans="1:11" ht="15">
      <c r="A110" s="60"/>
      <c r="B110" s="63"/>
      <c r="C110" s="66"/>
      <c r="D110" s="2" t="s">
        <v>217</v>
      </c>
      <c r="E110" s="3">
        <v>40057</v>
      </c>
      <c r="F110" s="2" t="s">
        <v>89</v>
      </c>
      <c r="G110" s="2">
        <v>9</v>
      </c>
      <c r="H110" s="35">
        <v>50</v>
      </c>
      <c r="I110" s="36">
        <v>50150</v>
      </c>
      <c r="J110" s="37">
        <v>63717.64</v>
      </c>
      <c r="K110" s="71"/>
    </row>
    <row r="111" spans="1:11" ht="15">
      <c r="A111" s="60"/>
      <c r="B111" s="63"/>
      <c r="C111" s="66"/>
      <c r="D111" s="2" t="s">
        <v>91</v>
      </c>
      <c r="E111" s="3">
        <v>40065</v>
      </c>
      <c r="F111" s="2" t="s">
        <v>172</v>
      </c>
      <c r="G111" s="2">
        <v>203</v>
      </c>
      <c r="H111" s="35">
        <v>15</v>
      </c>
      <c r="I111" s="36">
        <v>0</v>
      </c>
      <c r="J111" s="36">
        <v>550</v>
      </c>
      <c r="K111" s="71"/>
    </row>
    <row r="112" spans="1:11" ht="15">
      <c r="A112" s="60"/>
      <c r="B112" s="63"/>
      <c r="C112" s="66"/>
      <c r="D112" s="2" t="s">
        <v>93</v>
      </c>
      <c r="E112" s="3">
        <v>40074</v>
      </c>
      <c r="F112" s="2" t="s">
        <v>4</v>
      </c>
      <c r="G112" s="2">
        <v>28</v>
      </c>
      <c r="H112" s="35">
        <v>6</v>
      </c>
      <c r="I112" s="36">
        <v>0</v>
      </c>
      <c r="J112" s="36">
        <v>550</v>
      </c>
      <c r="K112" s="71"/>
    </row>
    <row r="113" spans="1:11" ht="15">
      <c r="A113" s="60"/>
      <c r="B113" s="63"/>
      <c r="C113" s="66"/>
      <c r="D113" s="2" t="s">
        <v>94</v>
      </c>
      <c r="E113" s="3">
        <v>40081</v>
      </c>
      <c r="F113" s="2" t="s">
        <v>169</v>
      </c>
      <c r="G113" s="2">
        <v>8</v>
      </c>
      <c r="H113" s="35">
        <v>15</v>
      </c>
      <c r="I113" s="36">
        <v>0</v>
      </c>
      <c r="J113" s="36">
        <v>550</v>
      </c>
      <c r="K113" s="71"/>
    </row>
    <row r="114" spans="1:11" ht="15">
      <c r="A114" s="60"/>
      <c r="B114" s="63"/>
      <c r="C114" s="66"/>
      <c r="D114" s="2" t="s">
        <v>248</v>
      </c>
      <c r="E114" s="3">
        <v>40058</v>
      </c>
      <c r="F114" s="2" t="s">
        <v>178</v>
      </c>
      <c r="G114" s="2">
        <v>4</v>
      </c>
      <c r="H114" s="35">
        <v>250</v>
      </c>
      <c r="I114" s="36">
        <v>250750</v>
      </c>
      <c r="J114" s="37">
        <v>318573.45</v>
      </c>
      <c r="K114" s="71"/>
    </row>
    <row r="115" spans="1:11" ht="15">
      <c r="A115" s="60"/>
      <c r="B115" s="63"/>
      <c r="C115" s="66"/>
      <c r="D115" s="2" t="s">
        <v>98</v>
      </c>
      <c r="E115" s="3">
        <v>40058</v>
      </c>
      <c r="F115" s="2" t="s">
        <v>97</v>
      </c>
      <c r="G115" s="2">
        <v>3</v>
      </c>
      <c r="H115" s="35">
        <v>80</v>
      </c>
      <c r="I115" s="37">
        <v>80240</v>
      </c>
      <c r="J115" s="37">
        <v>101948.22</v>
      </c>
      <c r="K115" s="71"/>
    </row>
    <row r="116" spans="1:11" ht="15">
      <c r="A116" s="60"/>
      <c r="B116" s="63"/>
      <c r="C116" s="66"/>
      <c r="D116" s="2" t="s">
        <v>99</v>
      </c>
      <c r="E116" s="3">
        <v>40066</v>
      </c>
      <c r="F116" s="2" t="s">
        <v>172</v>
      </c>
      <c r="G116" s="2">
        <v>208</v>
      </c>
      <c r="H116" s="35">
        <v>4</v>
      </c>
      <c r="I116" s="36">
        <v>0</v>
      </c>
      <c r="J116" s="36">
        <v>550</v>
      </c>
      <c r="K116" s="71"/>
    </row>
    <row r="117" spans="1:11" s="19" customFormat="1" ht="17.25" customHeight="1">
      <c r="A117" s="60"/>
      <c r="B117" s="63"/>
      <c r="C117" s="66"/>
      <c r="D117" s="2" t="s">
        <v>100</v>
      </c>
      <c r="E117" s="3">
        <v>40074</v>
      </c>
      <c r="F117" s="2" t="s">
        <v>5</v>
      </c>
      <c r="G117" s="2">
        <v>22</v>
      </c>
      <c r="H117" s="35">
        <v>20</v>
      </c>
      <c r="I117" s="36">
        <v>20060</v>
      </c>
      <c r="J117" s="46">
        <v>25489.88</v>
      </c>
      <c r="K117" s="71"/>
    </row>
    <row r="118" spans="1:11" ht="15">
      <c r="A118" s="60"/>
      <c r="B118" s="63"/>
      <c r="C118" s="66"/>
      <c r="D118" s="2" t="s">
        <v>101</v>
      </c>
      <c r="E118" s="3">
        <v>40058</v>
      </c>
      <c r="F118" s="2" t="s">
        <v>175</v>
      </c>
      <c r="G118" s="2">
        <v>39</v>
      </c>
      <c r="H118" s="35">
        <v>5</v>
      </c>
      <c r="I118" s="36">
        <v>0</v>
      </c>
      <c r="J118" s="36">
        <v>550</v>
      </c>
      <c r="K118" s="71"/>
    </row>
    <row r="119" spans="1:11" ht="15">
      <c r="A119" s="60"/>
      <c r="B119" s="63"/>
      <c r="C119" s="66"/>
      <c r="D119" s="2" t="s">
        <v>103</v>
      </c>
      <c r="E119" s="3">
        <v>40074</v>
      </c>
      <c r="F119" s="2" t="s">
        <v>182</v>
      </c>
      <c r="G119" s="2">
        <v>25</v>
      </c>
      <c r="H119" s="35">
        <v>10</v>
      </c>
      <c r="I119" s="36">
        <v>0</v>
      </c>
      <c r="J119" s="36">
        <v>550</v>
      </c>
      <c r="K119" s="71"/>
    </row>
    <row r="120" spans="1:11" ht="15">
      <c r="A120" s="60"/>
      <c r="B120" s="63"/>
      <c r="C120" s="66"/>
      <c r="D120" s="2" t="s">
        <v>218</v>
      </c>
      <c r="E120" s="3">
        <v>40085</v>
      </c>
      <c r="F120" s="2" t="s">
        <v>169</v>
      </c>
      <c r="G120" s="2">
        <v>30</v>
      </c>
      <c r="H120" s="35">
        <v>50</v>
      </c>
      <c r="I120" s="36">
        <v>50150</v>
      </c>
      <c r="J120" s="37">
        <v>63717.64</v>
      </c>
      <c r="K120" s="71"/>
    </row>
    <row r="121" spans="1:11" ht="15">
      <c r="A121" s="60"/>
      <c r="B121" s="63"/>
      <c r="C121" s="66"/>
      <c r="D121" s="2" t="s">
        <v>108</v>
      </c>
      <c r="E121" s="3">
        <v>40071</v>
      </c>
      <c r="F121" s="2" t="s">
        <v>172</v>
      </c>
      <c r="G121" s="2">
        <v>206</v>
      </c>
      <c r="H121" s="35">
        <v>6</v>
      </c>
      <c r="I121" s="36">
        <v>0</v>
      </c>
      <c r="J121" s="36">
        <v>550</v>
      </c>
      <c r="K121" s="71"/>
    </row>
    <row r="122" spans="1:11" ht="15">
      <c r="A122" s="60"/>
      <c r="B122" s="63"/>
      <c r="C122" s="66"/>
      <c r="D122" s="2" t="s">
        <v>110</v>
      </c>
      <c r="E122" s="3">
        <v>40069</v>
      </c>
      <c r="F122" s="2" t="s">
        <v>172</v>
      </c>
      <c r="G122" s="2">
        <v>208</v>
      </c>
      <c r="H122" s="35">
        <v>5</v>
      </c>
      <c r="I122" s="36">
        <v>0</v>
      </c>
      <c r="J122" s="36">
        <v>550</v>
      </c>
      <c r="K122" s="71"/>
    </row>
    <row r="123" spans="1:11" ht="15">
      <c r="A123" s="60"/>
      <c r="B123" s="63"/>
      <c r="C123" s="66"/>
      <c r="D123" s="2" t="s">
        <v>111</v>
      </c>
      <c r="E123" s="3">
        <v>40073</v>
      </c>
      <c r="F123" s="2" t="s">
        <v>169</v>
      </c>
      <c r="G123" s="2">
        <v>39</v>
      </c>
      <c r="H123" s="35">
        <v>4</v>
      </c>
      <c r="I123" s="36">
        <v>0</v>
      </c>
      <c r="J123" s="36">
        <v>550</v>
      </c>
      <c r="K123" s="71"/>
    </row>
    <row r="124" spans="1:11" s="18" customFormat="1" ht="15" thickBot="1">
      <c r="A124" s="61"/>
      <c r="B124" s="64"/>
      <c r="C124" s="67"/>
      <c r="D124" s="23" t="s">
        <v>167</v>
      </c>
      <c r="E124" s="24">
        <v>15</v>
      </c>
      <c r="F124" s="25"/>
      <c r="G124" s="25"/>
      <c r="H124" s="45">
        <f>SUM(H109:H123)</f>
        <v>532</v>
      </c>
      <c r="I124" s="45">
        <f>SUM(I109:I123)</f>
        <v>451350</v>
      </c>
      <c r="J124" s="45">
        <f>SUM(J109:J123)</f>
        <v>578946.8300000001</v>
      </c>
      <c r="K124" s="72"/>
    </row>
    <row r="125" spans="1:11" ht="15">
      <c r="A125" s="59" t="s">
        <v>253</v>
      </c>
      <c r="B125" s="62">
        <v>63</v>
      </c>
      <c r="C125" s="65">
        <v>3220.2</v>
      </c>
      <c r="D125" s="12" t="s">
        <v>33</v>
      </c>
      <c r="E125" s="14">
        <v>40094</v>
      </c>
      <c r="F125" s="26" t="s">
        <v>172</v>
      </c>
      <c r="G125" s="26">
        <v>206</v>
      </c>
      <c r="H125" s="42">
        <v>15</v>
      </c>
      <c r="I125" s="43">
        <v>0</v>
      </c>
      <c r="J125" s="43">
        <v>550</v>
      </c>
      <c r="K125" s="70">
        <v>10</v>
      </c>
    </row>
    <row r="126" spans="1:11" ht="15">
      <c r="A126" s="60"/>
      <c r="B126" s="63"/>
      <c r="C126" s="66"/>
      <c r="D126" s="2" t="s">
        <v>41</v>
      </c>
      <c r="E126" s="3">
        <v>40100</v>
      </c>
      <c r="F126" s="11" t="s">
        <v>172</v>
      </c>
      <c r="G126" s="11">
        <v>212</v>
      </c>
      <c r="H126" s="35">
        <v>14</v>
      </c>
      <c r="I126" s="36">
        <v>0</v>
      </c>
      <c r="J126" s="36">
        <v>550</v>
      </c>
      <c r="K126" s="71"/>
    </row>
    <row r="127" spans="1:11" ht="15">
      <c r="A127" s="60"/>
      <c r="B127" s="63"/>
      <c r="C127" s="66"/>
      <c r="D127" s="2" t="s">
        <v>219</v>
      </c>
      <c r="E127" s="3">
        <v>40095</v>
      </c>
      <c r="F127" s="2" t="s">
        <v>182</v>
      </c>
      <c r="G127" s="2">
        <v>12</v>
      </c>
      <c r="H127" s="35">
        <v>10</v>
      </c>
      <c r="I127" s="36">
        <v>0</v>
      </c>
      <c r="J127" s="36">
        <v>550</v>
      </c>
      <c r="K127" s="71"/>
    </row>
    <row r="128" spans="1:11" ht="15">
      <c r="A128" s="60"/>
      <c r="B128" s="63"/>
      <c r="C128" s="66"/>
      <c r="D128" s="2" t="s">
        <v>148</v>
      </c>
      <c r="E128" s="3">
        <v>40091</v>
      </c>
      <c r="F128" s="2" t="s">
        <v>169</v>
      </c>
      <c r="G128" s="2">
        <v>14</v>
      </c>
      <c r="H128" s="35">
        <v>15</v>
      </c>
      <c r="I128" s="36">
        <v>0</v>
      </c>
      <c r="J128" s="36">
        <v>550</v>
      </c>
      <c r="K128" s="71"/>
    </row>
    <row r="129" spans="1:11" ht="15">
      <c r="A129" s="60"/>
      <c r="B129" s="63"/>
      <c r="C129" s="66"/>
      <c r="D129" s="2" t="s">
        <v>149</v>
      </c>
      <c r="E129" s="3">
        <v>40092</v>
      </c>
      <c r="F129" s="2" t="s">
        <v>172</v>
      </c>
      <c r="G129" s="2">
        <v>208</v>
      </c>
      <c r="H129" s="35">
        <v>15</v>
      </c>
      <c r="I129" s="36">
        <v>0</v>
      </c>
      <c r="J129" s="36">
        <v>550</v>
      </c>
      <c r="K129" s="71"/>
    </row>
    <row r="130" spans="1:11" ht="15">
      <c r="A130" s="60"/>
      <c r="B130" s="63"/>
      <c r="C130" s="66"/>
      <c r="D130" s="2" t="s">
        <v>152</v>
      </c>
      <c r="E130" s="3">
        <v>40091</v>
      </c>
      <c r="F130" s="2" t="s">
        <v>175</v>
      </c>
      <c r="G130" s="2">
        <v>37</v>
      </c>
      <c r="H130" s="35">
        <v>15</v>
      </c>
      <c r="I130" s="36">
        <v>0</v>
      </c>
      <c r="J130" s="36">
        <v>550</v>
      </c>
      <c r="K130" s="71"/>
    </row>
    <row r="131" spans="1:11" ht="15">
      <c r="A131" s="60"/>
      <c r="B131" s="63"/>
      <c r="C131" s="66"/>
      <c r="D131" s="2" t="s">
        <v>153</v>
      </c>
      <c r="E131" s="3">
        <v>40088</v>
      </c>
      <c r="F131" s="2" t="s">
        <v>169</v>
      </c>
      <c r="G131" s="2">
        <v>14</v>
      </c>
      <c r="H131" s="35">
        <v>15</v>
      </c>
      <c r="I131" s="36">
        <v>0</v>
      </c>
      <c r="J131" s="36">
        <v>550</v>
      </c>
      <c r="K131" s="71"/>
    </row>
    <row r="132" spans="1:11" ht="15">
      <c r="A132" s="60"/>
      <c r="B132" s="63"/>
      <c r="C132" s="66"/>
      <c r="D132" s="2" t="s">
        <v>154</v>
      </c>
      <c r="E132" s="3">
        <v>40094</v>
      </c>
      <c r="F132" s="2" t="s">
        <v>172</v>
      </c>
      <c r="G132" s="2">
        <v>108</v>
      </c>
      <c r="H132" s="35">
        <v>14</v>
      </c>
      <c r="I132" s="36">
        <v>0</v>
      </c>
      <c r="J132" s="36">
        <v>550</v>
      </c>
      <c r="K132" s="71"/>
    </row>
    <row r="133" spans="1:11" ht="15">
      <c r="A133" s="60"/>
      <c r="B133" s="63"/>
      <c r="C133" s="66"/>
      <c r="D133" s="2" t="s">
        <v>64</v>
      </c>
      <c r="E133" s="3">
        <v>40099</v>
      </c>
      <c r="F133" s="2" t="s">
        <v>169</v>
      </c>
      <c r="G133" s="2">
        <v>39</v>
      </c>
      <c r="H133" s="35">
        <v>15</v>
      </c>
      <c r="I133" s="36">
        <v>0</v>
      </c>
      <c r="J133" s="36">
        <v>550</v>
      </c>
      <c r="K133" s="71"/>
    </row>
    <row r="134" spans="1:11" ht="15">
      <c r="A134" s="60"/>
      <c r="B134" s="63"/>
      <c r="C134" s="66"/>
      <c r="D134" s="2" t="s">
        <v>69</v>
      </c>
      <c r="E134" s="3">
        <v>40093</v>
      </c>
      <c r="F134" s="2" t="s">
        <v>175</v>
      </c>
      <c r="G134" s="2">
        <v>39</v>
      </c>
      <c r="H134" s="35">
        <v>15</v>
      </c>
      <c r="I134" s="36">
        <v>0</v>
      </c>
      <c r="J134" s="36">
        <v>550</v>
      </c>
      <c r="K134" s="71"/>
    </row>
    <row r="135" spans="1:11" ht="15">
      <c r="A135" s="60"/>
      <c r="B135" s="63"/>
      <c r="C135" s="66"/>
      <c r="D135" s="2" t="s">
        <v>73</v>
      </c>
      <c r="E135" s="3">
        <v>40091</v>
      </c>
      <c r="F135" s="2" t="s">
        <v>172</v>
      </c>
      <c r="G135" s="2">
        <v>206</v>
      </c>
      <c r="H135" s="35">
        <v>15</v>
      </c>
      <c r="I135" s="36">
        <v>0</v>
      </c>
      <c r="J135" s="36">
        <v>550</v>
      </c>
      <c r="K135" s="71"/>
    </row>
    <row r="136" spans="1:11" ht="15">
      <c r="A136" s="60"/>
      <c r="B136" s="63"/>
      <c r="C136" s="66"/>
      <c r="D136" s="2" t="s">
        <v>74</v>
      </c>
      <c r="E136" s="3">
        <v>40092</v>
      </c>
      <c r="F136" s="2" t="s">
        <v>172</v>
      </c>
      <c r="G136" s="2">
        <v>110</v>
      </c>
      <c r="H136" s="35">
        <v>14</v>
      </c>
      <c r="I136" s="36">
        <v>0</v>
      </c>
      <c r="J136" s="36">
        <v>550</v>
      </c>
      <c r="K136" s="71"/>
    </row>
    <row r="137" spans="1:11" ht="15">
      <c r="A137" s="60"/>
      <c r="B137" s="63"/>
      <c r="C137" s="66"/>
      <c r="D137" s="2" t="s">
        <v>77</v>
      </c>
      <c r="E137" s="3">
        <v>40100</v>
      </c>
      <c r="F137" s="2" t="s">
        <v>5</v>
      </c>
      <c r="G137" s="2">
        <v>33</v>
      </c>
      <c r="H137" s="35">
        <v>5</v>
      </c>
      <c r="I137" s="36">
        <v>0</v>
      </c>
      <c r="J137" s="36">
        <v>550</v>
      </c>
      <c r="K137" s="71"/>
    </row>
    <row r="138" spans="1:11" ht="15">
      <c r="A138" s="60"/>
      <c r="B138" s="63"/>
      <c r="C138" s="66"/>
      <c r="D138" s="2" t="s">
        <v>79</v>
      </c>
      <c r="E138" s="3">
        <v>40092</v>
      </c>
      <c r="F138" s="2" t="s">
        <v>8</v>
      </c>
      <c r="G138" s="2">
        <v>22</v>
      </c>
      <c r="H138" s="35">
        <v>15</v>
      </c>
      <c r="I138" s="36">
        <v>0</v>
      </c>
      <c r="J138" s="36">
        <v>550</v>
      </c>
      <c r="K138" s="71"/>
    </row>
    <row r="139" spans="1:11" ht="15">
      <c r="A139" s="60"/>
      <c r="B139" s="63"/>
      <c r="C139" s="66"/>
      <c r="D139" s="2" t="s">
        <v>88</v>
      </c>
      <c r="E139" s="3">
        <v>40099</v>
      </c>
      <c r="F139" s="2" t="s">
        <v>175</v>
      </c>
      <c r="G139" s="2">
        <v>39</v>
      </c>
      <c r="H139" s="35">
        <v>15</v>
      </c>
      <c r="I139" s="36">
        <v>0</v>
      </c>
      <c r="J139" s="36">
        <v>550</v>
      </c>
      <c r="K139" s="71"/>
    </row>
    <row r="140" spans="1:11" ht="15">
      <c r="A140" s="60"/>
      <c r="B140" s="63"/>
      <c r="C140" s="66"/>
      <c r="D140" s="2" t="s">
        <v>220</v>
      </c>
      <c r="E140" s="3">
        <v>40094</v>
      </c>
      <c r="F140" s="2" t="s">
        <v>178</v>
      </c>
      <c r="G140" s="2">
        <v>9</v>
      </c>
      <c r="H140" s="35">
        <v>70</v>
      </c>
      <c r="I140" s="37">
        <v>70210</v>
      </c>
      <c r="J140" s="37">
        <v>216629.95</v>
      </c>
      <c r="K140" s="71"/>
    </row>
    <row r="141" spans="1:11" ht="15">
      <c r="A141" s="60"/>
      <c r="B141" s="63"/>
      <c r="C141" s="66"/>
      <c r="D141" s="2" t="s">
        <v>92</v>
      </c>
      <c r="E141" s="3">
        <v>40105</v>
      </c>
      <c r="F141" s="2" t="s">
        <v>4</v>
      </c>
      <c r="G141" s="2">
        <v>18</v>
      </c>
      <c r="H141" s="35">
        <v>6.9</v>
      </c>
      <c r="I141" s="36">
        <v>0</v>
      </c>
      <c r="J141" s="36">
        <v>550</v>
      </c>
      <c r="K141" s="71"/>
    </row>
    <row r="142" spans="1:11" ht="15">
      <c r="A142" s="60"/>
      <c r="B142" s="63"/>
      <c r="C142" s="66"/>
      <c r="D142" s="2" t="s">
        <v>221</v>
      </c>
      <c r="E142" s="3">
        <v>40087</v>
      </c>
      <c r="F142" s="2" t="s">
        <v>5</v>
      </c>
      <c r="G142" s="2">
        <v>18.33</v>
      </c>
      <c r="H142" s="35">
        <v>450</v>
      </c>
      <c r="I142" s="36">
        <v>902700</v>
      </c>
      <c r="J142" s="37">
        <v>1146896.28</v>
      </c>
      <c r="K142" s="71"/>
    </row>
    <row r="143" spans="1:11" ht="15">
      <c r="A143" s="60"/>
      <c r="B143" s="63"/>
      <c r="C143" s="66"/>
      <c r="D143" s="2" t="s">
        <v>102</v>
      </c>
      <c r="E143" s="3">
        <v>40087</v>
      </c>
      <c r="F143" s="2" t="s">
        <v>172</v>
      </c>
      <c r="G143" s="2">
        <v>203</v>
      </c>
      <c r="H143" s="35">
        <v>5</v>
      </c>
      <c r="I143" s="36">
        <v>0</v>
      </c>
      <c r="J143" s="36">
        <v>550</v>
      </c>
      <c r="K143" s="71"/>
    </row>
    <row r="144" spans="1:11" ht="15">
      <c r="A144" s="60"/>
      <c r="B144" s="63"/>
      <c r="C144" s="66"/>
      <c r="D144" s="2" t="s">
        <v>245</v>
      </c>
      <c r="E144" s="3">
        <v>40099</v>
      </c>
      <c r="F144" s="2" t="s">
        <v>178</v>
      </c>
      <c r="G144" s="2">
        <v>9</v>
      </c>
      <c r="H144" s="35">
        <v>15</v>
      </c>
      <c r="I144" s="36">
        <v>0</v>
      </c>
      <c r="J144" s="36">
        <v>550</v>
      </c>
      <c r="K144" s="71"/>
    </row>
    <row r="145" spans="1:11" ht="15">
      <c r="A145" s="60"/>
      <c r="B145" s="63"/>
      <c r="C145" s="66"/>
      <c r="D145" s="2" t="s">
        <v>106</v>
      </c>
      <c r="E145" s="3">
        <v>40088</v>
      </c>
      <c r="F145" s="2" t="s">
        <v>169</v>
      </c>
      <c r="G145" s="2">
        <v>8</v>
      </c>
      <c r="H145" s="35">
        <v>14</v>
      </c>
      <c r="I145" s="36">
        <v>0</v>
      </c>
      <c r="J145" s="36">
        <v>550</v>
      </c>
      <c r="K145" s="71"/>
    </row>
    <row r="146" spans="1:11" ht="15">
      <c r="A146" s="60"/>
      <c r="B146" s="63"/>
      <c r="C146" s="66"/>
      <c r="D146" s="2" t="s">
        <v>107</v>
      </c>
      <c r="E146" s="3">
        <v>40088</v>
      </c>
      <c r="F146" s="2" t="s">
        <v>169</v>
      </c>
      <c r="G146" s="2">
        <v>8</v>
      </c>
      <c r="H146" s="35">
        <v>14</v>
      </c>
      <c r="I146" s="36">
        <v>0</v>
      </c>
      <c r="J146" s="36">
        <v>550</v>
      </c>
      <c r="K146" s="71"/>
    </row>
    <row r="147" spans="1:11" ht="15">
      <c r="A147" s="60"/>
      <c r="B147" s="63"/>
      <c r="C147" s="66"/>
      <c r="D147" s="2" t="s">
        <v>109</v>
      </c>
      <c r="E147" s="3">
        <v>40091</v>
      </c>
      <c r="F147" s="2" t="s">
        <v>169</v>
      </c>
      <c r="G147" s="2">
        <v>8</v>
      </c>
      <c r="H147" s="35">
        <v>15</v>
      </c>
      <c r="I147" s="36">
        <v>0</v>
      </c>
      <c r="J147" s="36">
        <v>550</v>
      </c>
      <c r="K147" s="71"/>
    </row>
    <row r="148" spans="1:11" ht="15">
      <c r="A148" s="60"/>
      <c r="B148" s="63"/>
      <c r="C148" s="66"/>
      <c r="D148" s="2" t="s">
        <v>246</v>
      </c>
      <c r="E148" s="3">
        <v>40101</v>
      </c>
      <c r="F148" s="2" t="s">
        <v>171</v>
      </c>
      <c r="G148" s="2">
        <v>29</v>
      </c>
      <c r="H148" s="35">
        <v>577</v>
      </c>
      <c r="I148" s="37">
        <v>1101294</v>
      </c>
      <c r="J148" s="37">
        <v>1399174.59</v>
      </c>
      <c r="K148" s="71"/>
    </row>
    <row r="149" spans="1:11" ht="15">
      <c r="A149" s="60"/>
      <c r="B149" s="63"/>
      <c r="C149" s="66"/>
      <c r="D149" s="2" t="s">
        <v>113</v>
      </c>
      <c r="E149" s="3">
        <v>40091</v>
      </c>
      <c r="F149" s="2" t="s">
        <v>175</v>
      </c>
      <c r="G149" s="2">
        <v>39</v>
      </c>
      <c r="H149" s="35">
        <v>15</v>
      </c>
      <c r="I149" s="36">
        <v>0</v>
      </c>
      <c r="J149" s="36">
        <v>550</v>
      </c>
      <c r="K149" s="71"/>
    </row>
    <row r="150" spans="1:11" ht="15">
      <c r="A150" s="60"/>
      <c r="B150" s="63"/>
      <c r="C150" s="66"/>
      <c r="D150" s="2" t="s">
        <v>114</v>
      </c>
      <c r="E150" s="3">
        <v>40102</v>
      </c>
      <c r="F150" s="2" t="s">
        <v>172</v>
      </c>
      <c r="G150" s="2">
        <v>203</v>
      </c>
      <c r="H150" s="35">
        <v>10</v>
      </c>
      <c r="I150" s="36">
        <v>0</v>
      </c>
      <c r="J150" s="36">
        <v>550</v>
      </c>
      <c r="K150" s="71"/>
    </row>
    <row r="151" spans="1:11" ht="15">
      <c r="A151" s="60"/>
      <c r="B151" s="63"/>
      <c r="C151" s="66"/>
      <c r="D151" s="2" t="s">
        <v>247</v>
      </c>
      <c r="E151" s="3">
        <v>40102</v>
      </c>
      <c r="F151" s="2" t="s">
        <v>175</v>
      </c>
      <c r="G151" s="2">
        <v>39</v>
      </c>
      <c r="H151" s="35">
        <v>15</v>
      </c>
      <c r="I151" s="36">
        <v>0</v>
      </c>
      <c r="J151" s="36">
        <v>550</v>
      </c>
      <c r="K151" s="71"/>
    </row>
    <row r="152" spans="1:11" ht="15">
      <c r="A152" s="60"/>
      <c r="B152" s="63"/>
      <c r="C152" s="66"/>
      <c r="D152" s="2" t="s">
        <v>116</v>
      </c>
      <c r="E152" s="3">
        <v>40094</v>
      </c>
      <c r="F152" s="2" t="s">
        <v>206</v>
      </c>
      <c r="G152" s="2">
        <v>6</v>
      </c>
      <c r="H152" s="35">
        <v>15</v>
      </c>
      <c r="I152" s="36">
        <v>0</v>
      </c>
      <c r="J152" s="36">
        <v>550</v>
      </c>
      <c r="K152" s="71"/>
    </row>
    <row r="153" spans="1:11" ht="15">
      <c r="A153" s="60"/>
      <c r="B153" s="63"/>
      <c r="C153" s="66"/>
      <c r="D153" s="2" t="s">
        <v>222</v>
      </c>
      <c r="E153" s="3">
        <v>40093</v>
      </c>
      <c r="F153" s="2" t="s">
        <v>171</v>
      </c>
      <c r="G153" s="2">
        <v>29</v>
      </c>
      <c r="H153" s="35">
        <v>15</v>
      </c>
      <c r="I153" s="36">
        <v>0</v>
      </c>
      <c r="J153" s="36">
        <v>550</v>
      </c>
      <c r="K153" s="71"/>
    </row>
    <row r="154" spans="1:11" ht="15">
      <c r="A154" s="60"/>
      <c r="B154" s="63"/>
      <c r="C154" s="66"/>
      <c r="D154" s="2" t="s">
        <v>223</v>
      </c>
      <c r="E154" s="3">
        <v>40092</v>
      </c>
      <c r="F154" s="2" t="s">
        <v>172</v>
      </c>
      <c r="G154" s="2">
        <v>208</v>
      </c>
      <c r="H154" s="35">
        <v>13</v>
      </c>
      <c r="I154" s="36">
        <v>0</v>
      </c>
      <c r="J154" s="36">
        <v>550</v>
      </c>
      <c r="K154" s="71"/>
    </row>
    <row r="155" spans="1:11" ht="15">
      <c r="A155" s="60"/>
      <c r="B155" s="63"/>
      <c r="C155" s="66"/>
      <c r="D155" s="2" t="s">
        <v>224</v>
      </c>
      <c r="E155" s="3">
        <v>40109</v>
      </c>
      <c r="F155" s="2" t="s">
        <v>8</v>
      </c>
      <c r="G155" s="2">
        <v>14</v>
      </c>
      <c r="H155" s="35">
        <v>150</v>
      </c>
      <c r="I155" s="36">
        <v>150450</v>
      </c>
      <c r="J155" s="37">
        <v>191149.38</v>
      </c>
      <c r="K155" s="71"/>
    </row>
    <row r="156" spans="1:11" ht="15">
      <c r="A156" s="60"/>
      <c r="B156" s="63"/>
      <c r="C156" s="66"/>
      <c r="D156" s="2" t="s">
        <v>118</v>
      </c>
      <c r="E156" s="3">
        <v>40092</v>
      </c>
      <c r="F156" s="2" t="s">
        <v>5</v>
      </c>
      <c r="G156" s="2">
        <v>33</v>
      </c>
      <c r="H156" s="35">
        <v>12</v>
      </c>
      <c r="I156" s="36">
        <v>0</v>
      </c>
      <c r="J156" s="36">
        <v>550</v>
      </c>
      <c r="K156" s="71"/>
    </row>
    <row r="157" spans="1:11" ht="15">
      <c r="A157" s="60"/>
      <c r="B157" s="63"/>
      <c r="C157" s="66"/>
      <c r="D157" s="2" t="s">
        <v>122</v>
      </c>
      <c r="E157" s="3">
        <v>40092</v>
      </c>
      <c r="F157" s="2" t="s">
        <v>169</v>
      </c>
      <c r="G157" s="2">
        <v>14</v>
      </c>
      <c r="H157" s="35">
        <v>12</v>
      </c>
      <c r="I157" s="36">
        <v>0</v>
      </c>
      <c r="J157" s="36">
        <v>550</v>
      </c>
      <c r="K157" s="71"/>
    </row>
    <row r="158" spans="1:11" ht="15">
      <c r="A158" s="60"/>
      <c r="B158" s="63"/>
      <c r="C158" s="66"/>
      <c r="D158" s="2" t="s">
        <v>225</v>
      </c>
      <c r="E158" s="3">
        <v>40107</v>
      </c>
      <c r="F158" s="2" t="s">
        <v>5</v>
      </c>
      <c r="G158" s="2">
        <v>210</v>
      </c>
      <c r="H158" s="35">
        <v>645</v>
      </c>
      <c r="I158" s="36">
        <v>1293870</v>
      </c>
      <c r="J158" s="37">
        <v>1643839</v>
      </c>
      <c r="K158" s="71"/>
    </row>
    <row r="159" spans="1:11" ht="15">
      <c r="A159" s="60"/>
      <c r="B159" s="63"/>
      <c r="C159" s="66"/>
      <c r="D159" s="2" t="s">
        <v>226</v>
      </c>
      <c r="E159" s="3">
        <v>40107</v>
      </c>
      <c r="F159" s="2" t="s">
        <v>178</v>
      </c>
      <c r="G159" s="2">
        <v>6</v>
      </c>
      <c r="H159" s="35">
        <v>500</v>
      </c>
      <c r="I159" s="36">
        <v>1003000</v>
      </c>
      <c r="J159" s="37">
        <v>1274293.8</v>
      </c>
      <c r="K159" s="71"/>
    </row>
    <row r="160" spans="1:11" ht="15">
      <c r="A160" s="60"/>
      <c r="B160" s="63"/>
      <c r="C160" s="66"/>
      <c r="D160" s="2" t="s">
        <v>125</v>
      </c>
      <c r="E160" s="3">
        <v>40105</v>
      </c>
      <c r="F160" s="2" t="s">
        <v>4</v>
      </c>
      <c r="G160" s="2">
        <v>28</v>
      </c>
      <c r="H160" s="35">
        <v>15</v>
      </c>
      <c r="I160" s="36">
        <v>0</v>
      </c>
      <c r="J160" s="36">
        <v>550</v>
      </c>
      <c r="K160" s="71"/>
    </row>
    <row r="161" spans="1:11" s="18" customFormat="1" ht="15" thickBot="1">
      <c r="A161" s="61"/>
      <c r="B161" s="64"/>
      <c r="C161" s="67"/>
      <c r="D161" s="23" t="s">
        <v>167</v>
      </c>
      <c r="E161" s="24">
        <v>36</v>
      </c>
      <c r="F161" s="25"/>
      <c r="G161" s="25"/>
      <c r="H161" s="45">
        <f>SUM(H125:H160)</f>
        <v>2790.9</v>
      </c>
      <c r="I161" s="45">
        <f>SUM(I125:I160)</f>
        <v>4521524</v>
      </c>
      <c r="J161" s="45">
        <f>SUM(J125:J160)</f>
        <v>5888483</v>
      </c>
      <c r="K161" s="72"/>
    </row>
    <row r="162" spans="1:11" ht="15">
      <c r="A162" s="59" t="s">
        <v>254</v>
      </c>
      <c r="B162" s="62">
        <v>42</v>
      </c>
      <c r="C162" s="65">
        <v>2691.2</v>
      </c>
      <c r="D162" s="12" t="s">
        <v>67</v>
      </c>
      <c r="E162" s="14">
        <v>40141</v>
      </c>
      <c r="F162" s="12" t="s">
        <v>5</v>
      </c>
      <c r="G162" s="12">
        <v>33</v>
      </c>
      <c r="H162" s="42">
        <v>15</v>
      </c>
      <c r="I162" s="43">
        <v>0</v>
      </c>
      <c r="J162" s="43">
        <v>550</v>
      </c>
      <c r="K162" s="70">
        <v>10</v>
      </c>
    </row>
    <row r="163" spans="1:11" ht="15">
      <c r="A163" s="60"/>
      <c r="B163" s="63"/>
      <c r="C163" s="66"/>
      <c r="D163" s="2" t="s">
        <v>227</v>
      </c>
      <c r="E163" s="3">
        <v>40141</v>
      </c>
      <c r="F163" s="2" t="s">
        <v>171</v>
      </c>
      <c r="G163" s="2">
        <v>39</v>
      </c>
      <c r="H163" s="35">
        <v>2</v>
      </c>
      <c r="I163" s="36">
        <v>0</v>
      </c>
      <c r="J163" s="36">
        <v>550</v>
      </c>
      <c r="K163" s="71"/>
    </row>
    <row r="164" spans="1:11" ht="15">
      <c r="A164" s="60"/>
      <c r="B164" s="63"/>
      <c r="C164" s="66"/>
      <c r="D164" s="2" t="s">
        <v>104</v>
      </c>
      <c r="E164" s="3">
        <v>40126</v>
      </c>
      <c r="F164" s="2" t="s">
        <v>171</v>
      </c>
      <c r="G164" s="2">
        <v>14</v>
      </c>
      <c r="H164" s="35">
        <v>80</v>
      </c>
      <c r="I164" s="36">
        <v>80240</v>
      </c>
      <c r="J164" s="37">
        <v>101948.22</v>
      </c>
      <c r="K164" s="71"/>
    </row>
    <row r="165" spans="1:11" ht="15">
      <c r="A165" s="60"/>
      <c r="B165" s="63"/>
      <c r="C165" s="66"/>
      <c r="D165" s="2" t="s">
        <v>105</v>
      </c>
      <c r="E165" s="3">
        <v>40136</v>
      </c>
      <c r="F165" s="2" t="s">
        <v>5</v>
      </c>
      <c r="G165" s="2">
        <v>33</v>
      </c>
      <c r="H165" s="35">
        <v>15</v>
      </c>
      <c r="I165" s="36">
        <v>0</v>
      </c>
      <c r="J165" s="36">
        <v>550</v>
      </c>
      <c r="K165" s="71"/>
    </row>
    <row r="166" spans="1:11" ht="15">
      <c r="A166" s="60"/>
      <c r="B166" s="63"/>
      <c r="C166" s="66"/>
      <c r="D166" s="2" t="s">
        <v>120</v>
      </c>
      <c r="E166" s="3">
        <v>40133</v>
      </c>
      <c r="F166" s="2" t="s">
        <v>119</v>
      </c>
      <c r="G166" s="2">
        <v>33</v>
      </c>
      <c r="H166" s="35">
        <v>15</v>
      </c>
      <c r="I166" s="36">
        <v>0</v>
      </c>
      <c r="J166" s="36">
        <v>550</v>
      </c>
      <c r="K166" s="71"/>
    </row>
    <row r="167" spans="1:11" ht="15">
      <c r="A167" s="60"/>
      <c r="B167" s="63"/>
      <c r="C167" s="66"/>
      <c r="D167" s="2" t="s">
        <v>123</v>
      </c>
      <c r="E167" s="3">
        <v>40140</v>
      </c>
      <c r="F167" s="2" t="s">
        <v>178</v>
      </c>
      <c r="G167" s="2">
        <v>6</v>
      </c>
      <c r="H167" s="35">
        <v>15</v>
      </c>
      <c r="I167" s="36">
        <v>0</v>
      </c>
      <c r="J167" s="36">
        <v>550</v>
      </c>
      <c r="K167" s="71"/>
    </row>
    <row r="168" spans="1:11" ht="15">
      <c r="A168" s="60"/>
      <c r="B168" s="63"/>
      <c r="C168" s="66"/>
      <c r="D168" s="2" t="s">
        <v>2</v>
      </c>
      <c r="E168" s="3">
        <v>40137</v>
      </c>
      <c r="F168" s="2" t="s">
        <v>175</v>
      </c>
      <c r="G168" s="2">
        <v>29</v>
      </c>
      <c r="H168" s="35">
        <v>16</v>
      </c>
      <c r="I168" s="37">
        <v>1786.8</v>
      </c>
      <c r="J168" s="37">
        <v>20389.64</v>
      </c>
      <c r="K168" s="71"/>
    </row>
    <row r="169" spans="1:11" ht="15">
      <c r="A169" s="60"/>
      <c r="B169" s="63"/>
      <c r="C169" s="66"/>
      <c r="D169" s="2" t="s">
        <v>228</v>
      </c>
      <c r="E169" s="3">
        <v>40127</v>
      </c>
      <c r="F169" s="2" t="s">
        <v>179</v>
      </c>
      <c r="G169" s="2">
        <v>15</v>
      </c>
      <c r="H169" s="33">
        <v>100</v>
      </c>
      <c r="I169" s="36">
        <v>100300</v>
      </c>
      <c r="J169" s="37">
        <v>127433</v>
      </c>
      <c r="K169" s="71"/>
    </row>
    <row r="170" spans="1:11" ht="15">
      <c r="A170" s="60"/>
      <c r="B170" s="63"/>
      <c r="C170" s="66"/>
      <c r="D170" s="2" t="s">
        <v>266</v>
      </c>
      <c r="E170" s="3">
        <v>40127</v>
      </c>
      <c r="F170" s="2" t="s">
        <v>180</v>
      </c>
      <c r="G170" s="2">
        <v>6</v>
      </c>
      <c r="H170" s="33">
        <v>380</v>
      </c>
      <c r="I170" s="37">
        <v>381140</v>
      </c>
      <c r="J170" s="37">
        <v>484245.1</v>
      </c>
      <c r="K170" s="71"/>
    </row>
    <row r="171" spans="1:11" ht="15">
      <c r="A171" s="60"/>
      <c r="B171" s="63"/>
      <c r="C171" s="66"/>
      <c r="D171" s="2" t="s">
        <v>187</v>
      </c>
      <c r="E171" s="3">
        <v>40128</v>
      </c>
      <c r="F171" s="2" t="s">
        <v>180</v>
      </c>
      <c r="G171" s="2">
        <v>8</v>
      </c>
      <c r="H171" s="33">
        <v>10</v>
      </c>
      <c r="I171" s="36">
        <v>0</v>
      </c>
      <c r="J171" s="36">
        <v>550</v>
      </c>
      <c r="K171" s="71"/>
    </row>
    <row r="172" spans="1:11" ht="15">
      <c r="A172" s="60"/>
      <c r="B172" s="63"/>
      <c r="C172" s="66"/>
      <c r="D172" s="2" t="s">
        <v>191</v>
      </c>
      <c r="E172" s="3">
        <v>40144</v>
      </c>
      <c r="F172" s="2" t="s">
        <v>179</v>
      </c>
      <c r="G172" s="2">
        <v>3</v>
      </c>
      <c r="H172" s="33">
        <v>80</v>
      </c>
      <c r="I172" s="37">
        <v>8934.02</v>
      </c>
      <c r="J172" s="37">
        <v>101952.94</v>
      </c>
      <c r="K172" s="71"/>
    </row>
    <row r="173" spans="1:11" ht="15">
      <c r="A173" s="60"/>
      <c r="B173" s="63"/>
      <c r="C173" s="66"/>
      <c r="D173" s="2" t="s">
        <v>192</v>
      </c>
      <c r="E173" s="3">
        <v>40129</v>
      </c>
      <c r="F173" s="2" t="s">
        <v>4</v>
      </c>
      <c r="G173" s="2">
        <v>28</v>
      </c>
      <c r="H173" s="38">
        <v>300</v>
      </c>
      <c r="I173" s="37">
        <v>601800</v>
      </c>
      <c r="J173" s="37">
        <v>764576.28</v>
      </c>
      <c r="K173" s="71"/>
    </row>
    <row r="174" spans="1:11" ht="15">
      <c r="A174" s="60"/>
      <c r="B174" s="63"/>
      <c r="C174" s="66"/>
      <c r="D174" s="2" t="s">
        <v>200</v>
      </c>
      <c r="E174" s="3">
        <v>40142</v>
      </c>
      <c r="F174" s="2" t="s">
        <v>178</v>
      </c>
      <c r="G174" s="2">
        <v>4</v>
      </c>
      <c r="H174" s="38">
        <v>137.2</v>
      </c>
      <c r="I174" s="37">
        <v>261181.2</v>
      </c>
      <c r="J174" s="37">
        <v>331826.11</v>
      </c>
      <c r="K174" s="71"/>
    </row>
    <row r="175" spans="1:11" s="18" customFormat="1" ht="15" thickBot="1">
      <c r="A175" s="61"/>
      <c r="B175" s="64"/>
      <c r="C175" s="67"/>
      <c r="D175" s="23" t="s">
        <v>167</v>
      </c>
      <c r="E175" s="24">
        <v>13</v>
      </c>
      <c r="F175" s="25"/>
      <c r="G175" s="25"/>
      <c r="H175" s="45">
        <f>SUM(H162:H174)</f>
        <v>1165.2</v>
      </c>
      <c r="I175" s="45">
        <f>SUM(I162:I174)</f>
        <v>1435382.02</v>
      </c>
      <c r="J175" s="45">
        <f>SUM(J162:J174)</f>
        <v>1935671.29</v>
      </c>
      <c r="K175" s="72"/>
    </row>
    <row r="176" spans="1:11" ht="15">
      <c r="A176" s="59" t="s">
        <v>255</v>
      </c>
      <c r="B176" s="62">
        <v>39</v>
      </c>
      <c r="C176" s="75">
        <v>2854.2</v>
      </c>
      <c r="D176" s="12" t="s">
        <v>145</v>
      </c>
      <c r="E176" s="14">
        <v>40161</v>
      </c>
      <c r="F176" s="12" t="s">
        <v>179</v>
      </c>
      <c r="G176" s="12">
        <v>13</v>
      </c>
      <c r="H176" s="42">
        <v>7</v>
      </c>
      <c r="I176" s="43">
        <v>0</v>
      </c>
      <c r="J176" s="43">
        <v>550</v>
      </c>
      <c r="K176" s="70">
        <v>11</v>
      </c>
    </row>
    <row r="177" spans="1:11" ht="15">
      <c r="A177" s="60"/>
      <c r="B177" s="63"/>
      <c r="C177" s="76"/>
      <c r="D177" s="2" t="s">
        <v>71</v>
      </c>
      <c r="E177" s="3">
        <v>40170</v>
      </c>
      <c r="F177" s="2" t="s">
        <v>179</v>
      </c>
      <c r="G177" s="2">
        <v>13</v>
      </c>
      <c r="H177" s="35">
        <v>4</v>
      </c>
      <c r="I177" s="36">
        <v>0</v>
      </c>
      <c r="J177" s="36">
        <v>550</v>
      </c>
      <c r="K177" s="71"/>
    </row>
    <row r="178" spans="1:11" ht="15">
      <c r="A178" s="60"/>
      <c r="B178" s="63"/>
      <c r="C178" s="76"/>
      <c r="D178" s="2" t="s">
        <v>72</v>
      </c>
      <c r="E178" s="3">
        <v>40176</v>
      </c>
      <c r="F178" s="2" t="s">
        <v>180</v>
      </c>
      <c r="G178" s="2">
        <v>8</v>
      </c>
      <c r="H178" s="35">
        <v>1.5</v>
      </c>
      <c r="I178" s="36">
        <v>0</v>
      </c>
      <c r="J178" s="36">
        <v>550</v>
      </c>
      <c r="K178" s="71"/>
    </row>
    <row r="179" spans="1:11" ht="15">
      <c r="A179" s="60"/>
      <c r="B179" s="63"/>
      <c r="C179" s="76"/>
      <c r="D179" s="2" t="s">
        <v>83</v>
      </c>
      <c r="E179" s="3">
        <v>40164</v>
      </c>
      <c r="F179" s="2" t="s">
        <v>172</v>
      </c>
      <c r="G179" s="2">
        <v>206</v>
      </c>
      <c r="H179" s="35">
        <v>15</v>
      </c>
      <c r="I179" s="36">
        <v>0</v>
      </c>
      <c r="J179" s="36">
        <v>550</v>
      </c>
      <c r="K179" s="71"/>
    </row>
    <row r="180" spans="1:11" ht="15">
      <c r="A180" s="60"/>
      <c r="B180" s="63"/>
      <c r="C180" s="76"/>
      <c r="D180" s="2" t="s">
        <v>229</v>
      </c>
      <c r="E180" s="3">
        <v>40172</v>
      </c>
      <c r="F180" s="2" t="s">
        <v>172</v>
      </c>
      <c r="G180" s="2">
        <v>106</v>
      </c>
      <c r="H180" s="35">
        <v>3</v>
      </c>
      <c r="I180" s="36">
        <v>0</v>
      </c>
      <c r="J180" s="36">
        <v>550</v>
      </c>
      <c r="K180" s="71"/>
    </row>
    <row r="181" spans="1:11" ht="15">
      <c r="A181" s="60"/>
      <c r="B181" s="63"/>
      <c r="C181" s="76"/>
      <c r="D181" s="2" t="s">
        <v>230</v>
      </c>
      <c r="E181" s="3">
        <v>40154</v>
      </c>
      <c r="F181" s="2" t="s">
        <v>4</v>
      </c>
      <c r="G181" s="2">
        <v>16</v>
      </c>
      <c r="H181" s="35">
        <v>15</v>
      </c>
      <c r="I181" s="36">
        <v>0</v>
      </c>
      <c r="J181" s="36">
        <v>550</v>
      </c>
      <c r="K181" s="71"/>
    </row>
    <row r="182" spans="1:11" ht="15">
      <c r="A182" s="60"/>
      <c r="B182" s="63"/>
      <c r="C182" s="76"/>
      <c r="D182" s="2" t="s">
        <v>85</v>
      </c>
      <c r="E182" s="3">
        <v>40157</v>
      </c>
      <c r="F182" s="2" t="s">
        <v>178</v>
      </c>
      <c r="G182" s="2">
        <v>6</v>
      </c>
      <c r="H182" s="35">
        <v>15</v>
      </c>
      <c r="I182" s="36">
        <v>0</v>
      </c>
      <c r="J182" s="36">
        <v>550</v>
      </c>
      <c r="K182" s="71"/>
    </row>
    <row r="183" spans="1:11" ht="15">
      <c r="A183" s="60"/>
      <c r="B183" s="63"/>
      <c r="C183" s="76"/>
      <c r="D183" s="2" t="s">
        <v>231</v>
      </c>
      <c r="E183" s="3">
        <v>40172</v>
      </c>
      <c r="F183" s="2" t="s">
        <v>179</v>
      </c>
      <c r="G183" s="2">
        <v>2</v>
      </c>
      <c r="H183" s="35">
        <v>5</v>
      </c>
      <c r="I183" s="36">
        <v>0</v>
      </c>
      <c r="J183" s="36">
        <v>550</v>
      </c>
      <c r="K183" s="71"/>
    </row>
    <row r="184" spans="1:11" ht="15">
      <c r="A184" s="60"/>
      <c r="B184" s="63"/>
      <c r="C184" s="76"/>
      <c r="D184" s="2" t="s">
        <v>232</v>
      </c>
      <c r="E184" s="3">
        <v>40165</v>
      </c>
      <c r="F184" s="2" t="s">
        <v>169</v>
      </c>
      <c r="G184" s="2">
        <v>14</v>
      </c>
      <c r="H184" s="35">
        <v>15</v>
      </c>
      <c r="I184" s="36">
        <v>0</v>
      </c>
      <c r="J184" s="36">
        <v>550</v>
      </c>
      <c r="K184" s="71"/>
    </row>
    <row r="185" spans="1:11" ht="15">
      <c r="A185" s="60"/>
      <c r="B185" s="63"/>
      <c r="C185" s="76"/>
      <c r="D185" s="2" t="s">
        <v>233</v>
      </c>
      <c r="E185" s="3">
        <v>40154</v>
      </c>
      <c r="F185" s="2" t="s">
        <v>172</v>
      </c>
      <c r="G185" s="2">
        <v>206</v>
      </c>
      <c r="H185" s="35">
        <v>15</v>
      </c>
      <c r="I185" s="36">
        <v>0</v>
      </c>
      <c r="J185" s="36">
        <v>550</v>
      </c>
      <c r="K185" s="71"/>
    </row>
    <row r="186" spans="1:11" ht="15">
      <c r="A186" s="60"/>
      <c r="B186" s="63"/>
      <c r="C186" s="76"/>
      <c r="D186" s="2" t="s">
        <v>234</v>
      </c>
      <c r="E186" s="3">
        <v>40163</v>
      </c>
      <c r="F186" s="2" t="s">
        <v>169</v>
      </c>
      <c r="G186" s="2">
        <v>14</v>
      </c>
      <c r="H186" s="35">
        <v>5</v>
      </c>
      <c r="I186" s="36">
        <v>0</v>
      </c>
      <c r="J186" s="36">
        <v>550</v>
      </c>
      <c r="K186" s="71"/>
    </row>
    <row r="187" spans="1:11" ht="15">
      <c r="A187" s="60"/>
      <c r="B187" s="63"/>
      <c r="C187" s="76"/>
      <c r="D187" s="2" t="s">
        <v>256</v>
      </c>
      <c r="E187" s="3">
        <v>40149</v>
      </c>
      <c r="F187" s="2" t="s">
        <v>175</v>
      </c>
      <c r="G187" s="2">
        <v>39</v>
      </c>
      <c r="H187" s="35">
        <v>15</v>
      </c>
      <c r="I187" s="36">
        <v>0</v>
      </c>
      <c r="J187" s="36">
        <v>550</v>
      </c>
      <c r="K187" s="71"/>
    </row>
    <row r="188" spans="1:11" ht="15">
      <c r="A188" s="60"/>
      <c r="B188" s="63"/>
      <c r="C188" s="76"/>
      <c r="D188" s="2" t="s">
        <v>95</v>
      </c>
      <c r="E188" s="3">
        <v>40156</v>
      </c>
      <c r="F188" s="2" t="s">
        <v>175</v>
      </c>
      <c r="G188" s="2">
        <v>39</v>
      </c>
      <c r="H188" s="35">
        <v>14</v>
      </c>
      <c r="I188" s="36">
        <v>0</v>
      </c>
      <c r="J188" s="36">
        <v>550</v>
      </c>
      <c r="K188" s="71"/>
    </row>
    <row r="189" spans="1:11" ht="15">
      <c r="A189" s="60"/>
      <c r="B189" s="63"/>
      <c r="C189" s="76"/>
      <c r="D189" s="2" t="s">
        <v>112</v>
      </c>
      <c r="E189" s="3">
        <v>40172</v>
      </c>
      <c r="F189" s="2" t="s">
        <v>172</v>
      </c>
      <c r="G189" s="2">
        <v>112</v>
      </c>
      <c r="H189" s="35">
        <v>10</v>
      </c>
      <c r="I189" s="36">
        <v>0</v>
      </c>
      <c r="J189" s="36">
        <v>550</v>
      </c>
      <c r="K189" s="71"/>
    </row>
    <row r="190" spans="1:11" ht="15">
      <c r="A190" s="60"/>
      <c r="B190" s="63"/>
      <c r="C190" s="76"/>
      <c r="D190" s="2" t="s">
        <v>115</v>
      </c>
      <c r="E190" s="3">
        <v>40150</v>
      </c>
      <c r="F190" s="2" t="s">
        <v>5</v>
      </c>
      <c r="G190" s="2">
        <v>6</v>
      </c>
      <c r="H190" s="35">
        <v>12</v>
      </c>
      <c r="I190" s="36">
        <v>0</v>
      </c>
      <c r="J190" s="36">
        <v>550</v>
      </c>
      <c r="K190" s="71"/>
    </row>
    <row r="191" spans="1:11" ht="15">
      <c r="A191" s="60"/>
      <c r="B191" s="63"/>
      <c r="C191" s="76"/>
      <c r="D191" s="2" t="s">
        <v>240</v>
      </c>
      <c r="E191" s="3">
        <v>40148</v>
      </c>
      <c r="F191" s="2" t="s">
        <v>172</v>
      </c>
      <c r="G191" s="2">
        <v>206</v>
      </c>
      <c r="H191" s="35">
        <v>5</v>
      </c>
      <c r="I191" s="36">
        <v>0</v>
      </c>
      <c r="J191" s="36">
        <v>550</v>
      </c>
      <c r="K191" s="71"/>
    </row>
    <row r="192" spans="1:11" ht="15">
      <c r="A192" s="60"/>
      <c r="B192" s="63"/>
      <c r="C192" s="76"/>
      <c r="D192" s="2" t="s">
        <v>117</v>
      </c>
      <c r="E192" s="3">
        <v>40165</v>
      </c>
      <c r="F192" s="2" t="s">
        <v>8</v>
      </c>
      <c r="G192" s="2">
        <v>33</v>
      </c>
      <c r="H192" s="35">
        <v>15</v>
      </c>
      <c r="I192" s="36">
        <v>0</v>
      </c>
      <c r="J192" s="36">
        <v>550</v>
      </c>
      <c r="K192" s="71"/>
    </row>
    <row r="193" spans="1:11" ht="15">
      <c r="A193" s="60"/>
      <c r="B193" s="63"/>
      <c r="C193" s="76"/>
      <c r="D193" s="2" t="s">
        <v>121</v>
      </c>
      <c r="E193" s="3">
        <v>40161</v>
      </c>
      <c r="F193" s="2" t="s">
        <v>5</v>
      </c>
      <c r="G193" s="2">
        <v>33</v>
      </c>
      <c r="H193" s="35">
        <v>7</v>
      </c>
      <c r="I193" s="36">
        <v>0</v>
      </c>
      <c r="J193" s="36">
        <v>550</v>
      </c>
      <c r="K193" s="71"/>
    </row>
    <row r="194" spans="1:11" ht="15">
      <c r="A194" s="60"/>
      <c r="B194" s="63"/>
      <c r="C194" s="76"/>
      <c r="D194" s="2" t="s">
        <v>241</v>
      </c>
      <c r="E194" s="3">
        <v>40168</v>
      </c>
      <c r="F194" s="2" t="s">
        <v>169</v>
      </c>
      <c r="G194" s="2">
        <v>39</v>
      </c>
      <c r="H194" s="35">
        <v>15</v>
      </c>
      <c r="I194" s="36">
        <v>0</v>
      </c>
      <c r="J194" s="36">
        <v>550</v>
      </c>
      <c r="K194" s="71"/>
    </row>
    <row r="195" spans="1:11" ht="15">
      <c r="A195" s="60"/>
      <c r="B195" s="63"/>
      <c r="C195" s="76"/>
      <c r="D195" s="2" t="s">
        <v>244</v>
      </c>
      <c r="E195" s="3">
        <v>40164</v>
      </c>
      <c r="F195" s="2" t="s">
        <v>172</v>
      </c>
      <c r="G195" s="2">
        <v>208</v>
      </c>
      <c r="H195" s="35">
        <v>15</v>
      </c>
      <c r="I195" s="36">
        <v>0</v>
      </c>
      <c r="J195" s="36">
        <v>550</v>
      </c>
      <c r="K195" s="71"/>
    </row>
    <row r="196" spans="1:11" ht="15">
      <c r="A196" s="60"/>
      <c r="B196" s="63"/>
      <c r="C196" s="76"/>
      <c r="D196" s="2" t="s">
        <v>124</v>
      </c>
      <c r="E196" s="3">
        <v>40163</v>
      </c>
      <c r="F196" s="2" t="s">
        <v>175</v>
      </c>
      <c r="G196" s="2">
        <v>39</v>
      </c>
      <c r="H196" s="35">
        <v>15</v>
      </c>
      <c r="I196" s="36">
        <v>0</v>
      </c>
      <c r="J196" s="36">
        <v>550</v>
      </c>
      <c r="K196" s="71"/>
    </row>
    <row r="197" spans="1:11" ht="15">
      <c r="A197" s="60"/>
      <c r="B197" s="63"/>
      <c r="C197" s="76"/>
      <c r="D197" s="2" t="s">
        <v>242</v>
      </c>
      <c r="E197" s="3">
        <v>40168</v>
      </c>
      <c r="F197" s="2" t="s">
        <v>5</v>
      </c>
      <c r="G197" s="2">
        <v>33</v>
      </c>
      <c r="H197" s="35">
        <v>15</v>
      </c>
      <c r="I197" s="36">
        <v>0</v>
      </c>
      <c r="J197" s="36">
        <v>550</v>
      </c>
      <c r="K197" s="71"/>
    </row>
    <row r="198" spans="1:11" ht="15">
      <c r="A198" s="60"/>
      <c r="B198" s="63"/>
      <c r="C198" s="76"/>
      <c r="D198" s="2" t="s">
        <v>126</v>
      </c>
      <c r="E198" s="3">
        <v>40170</v>
      </c>
      <c r="F198" s="11" t="s">
        <v>8</v>
      </c>
      <c r="G198" s="11">
        <v>33</v>
      </c>
      <c r="H198" s="35">
        <v>15</v>
      </c>
      <c r="I198" s="36">
        <v>0</v>
      </c>
      <c r="J198" s="36">
        <v>550</v>
      </c>
      <c r="K198" s="71"/>
    </row>
    <row r="199" spans="1:11" ht="15">
      <c r="A199" s="60"/>
      <c r="B199" s="63"/>
      <c r="C199" s="76"/>
      <c r="D199" s="2" t="s">
        <v>243</v>
      </c>
      <c r="E199" s="3">
        <v>40157</v>
      </c>
      <c r="F199" s="2" t="s">
        <v>169</v>
      </c>
      <c r="G199" s="2">
        <v>8</v>
      </c>
      <c r="H199" s="35">
        <v>15</v>
      </c>
      <c r="I199" s="36">
        <v>0</v>
      </c>
      <c r="J199" s="36">
        <v>550</v>
      </c>
      <c r="K199" s="71"/>
    </row>
    <row r="200" spans="1:11" ht="15">
      <c r="A200" s="60"/>
      <c r="B200" s="63"/>
      <c r="C200" s="76"/>
      <c r="D200" s="2" t="s">
        <v>238</v>
      </c>
      <c r="E200" s="3">
        <v>40148</v>
      </c>
      <c r="F200" s="2" t="s">
        <v>172</v>
      </c>
      <c r="G200" s="2">
        <v>208</v>
      </c>
      <c r="H200" s="35">
        <v>15</v>
      </c>
      <c r="I200" s="36">
        <v>0</v>
      </c>
      <c r="J200" s="36">
        <v>550</v>
      </c>
      <c r="K200" s="71"/>
    </row>
    <row r="201" spans="1:11" ht="15">
      <c r="A201" s="60"/>
      <c r="B201" s="63"/>
      <c r="C201" s="76"/>
      <c r="D201" s="2" t="s">
        <v>239</v>
      </c>
      <c r="E201" s="3">
        <v>40176</v>
      </c>
      <c r="F201" s="2" t="s">
        <v>169</v>
      </c>
      <c r="G201" s="2">
        <v>10</v>
      </c>
      <c r="H201" s="35">
        <v>10</v>
      </c>
      <c r="I201" s="36">
        <v>0</v>
      </c>
      <c r="J201" s="36">
        <v>550</v>
      </c>
      <c r="K201" s="71"/>
    </row>
    <row r="202" spans="1:11" ht="15">
      <c r="A202" s="60"/>
      <c r="B202" s="63"/>
      <c r="C202" s="76"/>
      <c r="D202" s="2" t="s">
        <v>127</v>
      </c>
      <c r="E202" s="3">
        <v>40177</v>
      </c>
      <c r="F202" s="2" t="s">
        <v>172</v>
      </c>
      <c r="G202" s="2">
        <v>203</v>
      </c>
      <c r="H202" s="35">
        <v>10</v>
      </c>
      <c r="I202" s="36">
        <v>0</v>
      </c>
      <c r="J202" s="36">
        <v>550</v>
      </c>
      <c r="K202" s="71"/>
    </row>
    <row r="203" spans="1:11" ht="15">
      <c r="A203" s="60"/>
      <c r="B203" s="63"/>
      <c r="C203" s="76"/>
      <c r="D203" s="2" t="s">
        <v>237</v>
      </c>
      <c r="E203" s="3">
        <v>40175</v>
      </c>
      <c r="F203" s="2" t="s">
        <v>175</v>
      </c>
      <c r="G203" s="2">
        <v>29</v>
      </c>
      <c r="H203" s="33">
        <v>10</v>
      </c>
      <c r="I203" s="36">
        <v>0</v>
      </c>
      <c r="J203" s="36">
        <v>550</v>
      </c>
      <c r="K203" s="71"/>
    </row>
    <row r="204" spans="1:11" ht="15">
      <c r="A204" s="60"/>
      <c r="B204" s="63"/>
      <c r="C204" s="76"/>
      <c r="D204" s="2" t="s">
        <v>188</v>
      </c>
      <c r="E204" s="3">
        <v>40162</v>
      </c>
      <c r="F204" s="2" t="s">
        <v>4</v>
      </c>
      <c r="G204" s="2">
        <v>12</v>
      </c>
      <c r="H204" s="33">
        <v>15</v>
      </c>
      <c r="I204" s="36">
        <v>0</v>
      </c>
      <c r="J204" s="36">
        <v>550</v>
      </c>
      <c r="K204" s="71"/>
    </row>
    <row r="205" spans="1:11" ht="15">
      <c r="A205" s="60"/>
      <c r="B205" s="63"/>
      <c r="C205" s="76"/>
      <c r="D205" s="2" t="s">
        <v>236</v>
      </c>
      <c r="E205" s="3">
        <v>40172</v>
      </c>
      <c r="F205" s="2" t="s">
        <v>175</v>
      </c>
      <c r="G205" s="2">
        <v>39</v>
      </c>
      <c r="H205" s="38">
        <v>15</v>
      </c>
      <c r="I205" s="36">
        <v>0</v>
      </c>
      <c r="J205" s="36">
        <v>550</v>
      </c>
      <c r="K205" s="71"/>
    </row>
    <row r="206" spans="1:11" ht="15">
      <c r="A206" s="60"/>
      <c r="B206" s="63"/>
      <c r="C206" s="76"/>
      <c r="D206" s="2" t="s">
        <v>189</v>
      </c>
      <c r="E206" s="3">
        <v>40148</v>
      </c>
      <c r="F206" s="2" t="s">
        <v>169</v>
      </c>
      <c r="G206" s="2">
        <v>35</v>
      </c>
      <c r="H206" s="38">
        <v>35</v>
      </c>
      <c r="I206" s="36">
        <v>3908.63</v>
      </c>
      <c r="J206" s="37">
        <v>44602.35</v>
      </c>
      <c r="K206" s="71"/>
    </row>
    <row r="207" spans="1:11" ht="15">
      <c r="A207" s="60"/>
      <c r="B207" s="63"/>
      <c r="C207" s="76"/>
      <c r="D207" s="2" t="s">
        <v>235</v>
      </c>
      <c r="E207" s="3">
        <v>40165</v>
      </c>
      <c r="F207" s="2" t="s">
        <v>171</v>
      </c>
      <c r="G207" s="2">
        <v>29</v>
      </c>
      <c r="H207" s="38">
        <v>10</v>
      </c>
      <c r="I207" s="36">
        <v>0</v>
      </c>
      <c r="J207" s="36">
        <v>550</v>
      </c>
      <c r="K207" s="71"/>
    </row>
    <row r="208" spans="1:11" ht="15">
      <c r="A208" s="60"/>
      <c r="B208" s="63"/>
      <c r="C208" s="76"/>
      <c r="D208" s="2" t="s">
        <v>190</v>
      </c>
      <c r="E208" s="3">
        <v>40170</v>
      </c>
      <c r="F208" s="11" t="s">
        <v>28</v>
      </c>
      <c r="G208" s="11">
        <v>30</v>
      </c>
      <c r="H208" s="38">
        <v>15</v>
      </c>
      <c r="I208" s="36">
        <v>0</v>
      </c>
      <c r="J208" s="36">
        <v>550</v>
      </c>
      <c r="K208" s="71"/>
    </row>
    <row r="209" spans="1:11" ht="15">
      <c r="A209" s="60"/>
      <c r="B209" s="63"/>
      <c r="C209" s="76"/>
      <c r="D209" s="2" t="s">
        <v>193</v>
      </c>
      <c r="E209" s="3">
        <v>40158</v>
      </c>
      <c r="F209" s="2" t="s">
        <v>171</v>
      </c>
      <c r="G209" s="2">
        <v>39</v>
      </c>
      <c r="H209" s="38">
        <v>10</v>
      </c>
      <c r="I209" s="36">
        <v>0</v>
      </c>
      <c r="J209" s="36">
        <v>550</v>
      </c>
      <c r="K209" s="71"/>
    </row>
    <row r="210" spans="1:11" ht="15">
      <c r="A210" s="60"/>
      <c r="B210" s="63"/>
      <c r="C210" s="76"/>
      <c r="D210" s="2" t="s">
        <v>194</v>
      </c>
      <c r="E210" s="3">
        <v>40176</v>
      </c>
      <c r="F210" s="2" t="s">
        <v>5</v>
      </c>
      <c r="G210" s="2">
        <v>33</v>
      </c>
      <c r="H210" s="38">
        <v>10</v>
      </c>
      <c r="I210" s="36">
        <v>0</v>
      </c>
      <c r="J210" s="36">
        <v>550</v>
      </c>
      <c r="K210" s="71"/>
    </row>
    <row r="211" spans="1:11" ht="15">
      <c r="A211" s="60"/>
      <c r="B211" s="63"/>
      <c r="C211" s="76"/>
      <c r="D211" s="2" t="s">
        <v>195</v>
      </c>
      <c r="E211" s="3">
        <v>40172</v>
      </c>
      <c r="F211" s="2" t="s">
        <v>178</v>
      </c>
      <c r="G211" s="2">
        <v>4</v>
      </c>
      <c r="H211" s="38">
        <v>5</v>
      </c>
      <c r="I211" s="36">
        <v>0</v>
      </c>
      <c r="J211" s="36">
        <v>550</v>
      </c>
      <c r="K211" s="71"/>
    </row>
    <row r="212" spans="1:11" ht="15">
      <c r="A212" s="60"/>
      <c r="B212" s="63"/>
      <c r="C212" s="76"/>
      <c r="D212" s="2" t="s">
        <v>196</v>
      </c>
      <c r="E212" s="3">
        <v>40150</v>
      </c>
      <c r="F212" s="2" t="s">
        <v>171</v>
      </c>
      <c r="G212" s="2">
        <v>29</v>
      </c>
      <c r="H212" s="38">
        <v>90</v>
      </c>
      <c r="I212" s="36">
        <v>0</v>
      </c>
      <c r="J212" s="37">
        <v>114697.06</v>
      </c>
      <c r="K212" s="71"/>
    </row>
    <row r="213" spans="1:11" ht="15">
      <c r="A213" s="60"/>
      <c r="B213" s="63"/>
      <c r="C213" s="76"/>
      <c r="D213" s="2" t="s">
        <v>197</v>
      </c>
      <c r="E213" s="3">
        <v>40165</v>
      </c>
      <c r="F213" s="2" t="s">
        <v>172</v>
      </c>
      <c r="G213" s="2">
        <v>114</v>
      </c>
      <c r="H213" s="38">
        <v>15</v>
      </c>
      <c r="I213" s="36">
        <v>0</v>
      </c>
      <c r="J213" s="36">
        <v>550</v>
      </c>
      <c r="K213" s="71"/>
    </row>
    <row r="214" spans="1:11" ht="15">
      <c r="A214" s="60"/>
      <c r="B214" s="63"/>
      <c r="C214" s="76"/>
      <c r="D214" s="2" t="s">
        <v>198</v>
      </c>
      <c r="E214" s="3">
        <v>40169</v>
      </c>
      <c r="F214" s="2" t="s">
        <v>4</v>
      </c>
      <c r="G214" s="2">
        <v>12</v>
      </c>
      <c r="H214" s="38">
        <v>12</v>
      </c>
      <c r="I214" s="36">
        <v>0</v>
      </c>
      <c r="J214" s="36">
        <v>550</v>
      </c>
      <c r="K214" s="71"/>
    </row>
    <row r="215" spans="1:11" ht="15">
      <c r="A215" s="60"/>
      <c r="B215" s="63"/>
      <c r="C215" s="76"/>
      <c r="D215" s="2" t="s">
        <v>199</v>
      </c>
      <c r="E215" s="3">
        <v>40178</v>
      </c>
      <c r="F215" s="2" t="s">
        <v>5</v>
      </c>
      <c r="G215" s="2">
        <v>6</v>
      </c>
      <c r="H215" s="38">
        <v>15</v>
      </c>
      <c r="I215" s="36">
        <v>0</v>
      </c>
      <c r="J215" s="36">
        <v>550</v>
      </c>
      <c r="K215" s="71"/>
    </row>
    <row r="216" spans="1:11" ht="15">
      <c r="A216" s="60"/>
      <c r="B216" s="63"/>
      <c r="C216" s="76"/>
      <c r="D216" s="2" t="s">
        <v>201</v>
      </c>
      <c r="E216" s="3">
        <v>40157</v>
      </c>
      <c r="F216" s="2" t="s">
        <v>169</v>
      </c>
      <c r="G216" s="2">
        <v>14</v>
      </c>
      <c r="H216" s="38">
        <v>10</v>
      </c>
      <c r="I216" s="36">
        <v>0</v>
      </c>
      <c r="J216" s="36">
        <v>550</v>
      </c>
      <c r="K216" s="71"/>
    </row>
    <row r="217" spans="1:11" ht="15">
      <c r="A217" s="60"/>
      <c r="B217" s="63"/>
      <c r="C217" s="76"/>
      <c r="D217" s="2" t="s">
        <v>202</v>
      </c>
      <c r="E217" s="3">
        <v>40164</v>
      </c>
      <c r="F217" s="2" t="s">
        <v>5</v>
      </c>
      <c r="G217" s="2">
        <v>33</v>
      </c>
      <c r="H217" s="38">
        <v>15</v>
      </c>
      <c r="I217" s="36">
        <v>0</v>
      </c>
      <c r="J217" s="36">
        <v>550</v>
      </c>
      <c r="K217" s="71"/>
    </row>
    <row r="218" spans="1:11" ht="15">
      <c r="A218" s="60"/>
      <c r="B218" s="63"/>
      <c r="C218" s="76"/>
      <c r="D218" s="2" t="s">
        <v>203</v>
      </c>
      <c r="E218" s="3">
        <v>40170</v>
      </c>
      <c r="F218" s="2" t="s">
        <v>179</v>
      </c>
      <c r="G218" s="2">
        <v>3</v>
      </c>
      <c r="H218" s="38">
        <v>15</v>
      </c>
      <c r="I218" s="36">
        <v>0</v>
      </c>
      <c r="J218" s="36">
        <v>550</v>
      </c>
      <c r="K218" s="71"/>
    </row>
    <row r="219" spans="1:11" ht="15">
      <c r="A219" s="60"/>
      <c r="B219" s="63"/>
      <c r="C219" s="76"/>
      <c r="D219" s="2" t="s">
        <v>204</v>
      </c>
      <c r="E219" s="3">
        <v>40175</v>
      </c>
      <c r="F219" s="2" t="s">
        <v>178</v>
      </c>
      <c r="G219" s="2">
        <v>4</v>
      </c>
      <c r="H219" s="38">
        <v>40</v>
      </c>
      <c r="I219" s="37">
        <v>40120</v>
      </c>
      <c r="J219" s="37">
        <v>50974.11</v>
      </c>
      <c r="K219" s="71"/>
    </row>
    <row r="220" spans="1:11" ht="15">
      <c r="A220" s="60"/>
      <c r="B220" s="63"/>
      <c r="C220" s="76"/>
      <c r="D220" s="2" t="s">
        <v>205</v>
      </c>
      <c r="E220" s="3">
        <v>40161</v>
      </c>
      <c r="F220" s="2" t="s">
        <v>182</v>
      </c>
      <c r="G220" s="2">
        <v>12</v>
      </c>
      <c r="H220" s="38">
        <v>8</v>
      </c>
      <c r="I220" s="36">
        <v>0</v>
      </c>
      <c r="J220" s="36">
        <v>550</v>
      </c>
      <c r="K220" s="71"/>
    </row>
    <row r="221" spans="1:11" ht="15">
      <c r="A221" s="60"/>
      <c r="B221" s="63"/>
      <c r="C221" s="76"/>
      <c r="D221" s="2" t="s">
        <v>208</v>
      </c>
      <c r="E221" s="3">
        <v>40163</v>
      </c>
      <c r="F221" s="2" t="s">
        <v>182</v>
      </c>
      <c r="G221" s="2">
        <v>12</v>
      </c>
      <c r="H221" s="38">
        <v>5</v>
      </c>
      <c r="I221" s="36">
        <v>0</v>
      </c>
      <c r="J221" s="36">
        <v>550</v>
      </c>
      <c r="K221" s="71"/>
    </row>
    <row r="222" spans="1:11" ht="15">
      <c r="A222" s="60"/>
      <c r="B222" s="63"/>
      <c r="C222" s="76"/>
      <c r="D222" s="2" t="s">
        <v>209</v>
      </c>
      <c r="E222" s="3">
        <v>40168</v>
      </c>
      <c r="F222" s="2" t="s">
        <v>172</v>
      </c>
      <c r="G222" s="2">
        <v>106</v>
      </c>
      <c r="H222" s="38">
        <v>10</v>
      </c>
      <c r="I222" s="36">
        <v>0</v>
      </c>
      <c r="J222" s="36">
        <v>550</v>
      </c>
      <c r="K222" s="71"/>
    </row>
    <row r="223" spans="1:11" ht="15">
      <c r="A223" s="60"/>
      <c r="B223" s="63"/>
      <c r="C223" s="76"/>
      <c r="D223" s="2" t="s">
        <v>211</v>
      </c>
      <c r="E223" s="3">
        <v>40158</v>
      </c>
      <c r="F223" s="2" t="s">
        <v>178</v>
      </c>
      <c r="G223" s="2">
        <v>4</v>
      </c>
      <c r="H223" s="38">
        <v>80</v>
      </c>
      <c r="I223" s="37">
        <v>8934.02</v>
      </c>
      <c r="J223" s="37">
        <v>101948.22</v>
      </c>
      <c r="K223" s="71"/>
    </row>
    <row r="224" spans="1:11" ht="15">
      <c r="A224" s="60"/>
      <c r="B224" s="63"/>
      <c r="C224" s="76"/>
      <c r="D224" s="2" t="s">
        <v>0</v>
      </c>
      <c r="E224" s="3">
        <v>40165</v>
      </c>
      <c r="F224" s="2" t="s">
        <v>180</v>
      </c>
      <c r="G224" s="2">
        <v>6</v>
      </c>
      <c r="H224" s="38">
        <v>7</v>
      </c>
      <c r="I224" s="36">
        <v>0</v>
      </c>
      <c r="J224" s="36">
        <v>550</v>
      </c>
      <c r="K224" s="71"/>
    </row>
    <row r="225" spans="1:11" ht="15">
      <c r="A225" s="60"/>
      <c r="B225" s="63"/>
      <c r="C225" s="76"/>
      <c r="D225" s="2" t="s">
        <v>1</v>
      </c>
      <c r="E225" s="3">
        <v>40178</v>
      </c>
      <c r="F225" s="2" t="s">
        <v>8</v>
      </c>
      <c r="G225" s="2">
        <v>33</v>
      </c>
      <c r="H225" s="38">
        <v>8</v>
      </c>
      <c r="I225" s="36">
        <v>0</v>
      </c>
      <c r="J225" s="36">
        <v>550</v>
      </c>
      <c r="K225" s="71"/>
    </row>
    <row r="226" spans="1:11" ht="15">
      <c r="A226" s="60"/>
      <c r="B226" s="63"/>
      <c r="C226" s="76"/>
      <c r="D226" s="2" t="s">
        <v>3</v>
      </c>
      <c r="E226" s="3">
        <v>40170</v>
      </c>
      <c r="F226" s="2" t="s">
        <v>179</v>
      </c>
      <c r="G226" s="2">
        <v>13</v>
      </c>
      <c r="H226" s="38">
        <v>15</v>
      </c>
      <c r="I226" s="36">
        <v>0</v>
      </c>
      <c r="J226" s="36">
        <v>550</v>
      </c>
      <c r="K226" s="71"/>
    </row>
    <row r="227" spans="1:11" s="18" customFormat="1" ht="13.5" thickBot="1">
      <c r="A227" s="61"/>
      <c r="B227" s="64"/>
      <c r="C227" s="77"/>
      <c r="D227" s="20" t="s">
        <v>167</v>
      </c>
      <c r="E227" s="20">
        <v>51</v>
      </c>
      <c r="F227" s="21"/>
      <c r="G227" s="22"/>
      <c r="H227" s="47">
        <f>SUM(H176:H226)</f>
        <v>773.5</v>
      </c>
      <c r="I227" s="47">
        <f>SUM(I176:I226)</f>
        <v>52962.649999999994</v>
      </c>
      <c r="J227" s="47">
        <f>SUM(J176:J226)</f>
        <v>338071.74</v>
      </c>
      <c r="K227" s="72"/>
    </row>
  </sheetData>
  <mergeCells count="60">
    <mergeCell ref="A176:A227"/>
    <mergeCell ref="B176:B227"/>
    <mergeCell ref="C176:C227"/>
    <mergeCell ref="K176:K227"/>
    <mergeCell ref="A162:A175"/>
    <mergeCell ref="B162:B175"/>
    <mergeCell ref="C162:C175"/>
    <mergeCell ref="K162:K175"/>
    <mergeCell ref="A125:A161"/>
    <mergeCell ref="B125:B161"/>
    <mergeCell ref="C125:C161"/>
    <mergeCell ref="K125:K161"/>
    <mergeCell ref="A109:A124"/>
    <mergeCell ref="B109:B124"/>
    <mergeCell ref="C109:C124"/>
    <mergeCell ref="K109:K124"/>
    <mergeCell ref="A97:A108"/>
    <mergeCell ref="B97:B108"/>
    <mergeCell ref="C97:C108"/>
    <mergeCell ref="K97:K108"/>
    <mergeCell ref="K69:K82"/>
    <mergeCell ref="A83:A96"/>
    <mergeCell ref="B83:B96"/>
    <mergeCell ref="C83:C96"/>
    <mergeCell ref="K83:K96"/>
    <mergeCell ref="E4:E5"/>
    <mergeCell ref="A69:A82"/>
    <mergeCell ref="B69:B82"/>
    <mergeCell ref="C69:C82"/>
    <mergeCell ref="A3:A5"/>
    <mergeCell ref="A6:A16"/>
    <mergeCell ref="B6:B16"/>
    <mergeCell ref="C6:C16"/>
    <mergeCell ref="A17:A19"/>
    <mergeCell ref="A55:A68"/>
    <mergeCell ref="K3:K5"/>
    <mergeCell ref="A1:K1"/>
    <mergeCell ref="B4:B5"/>
    <mergeCell ref="C4:C5"/>
    <mergeCell ref="D4:D5"/>
    <mergeCell ref="B3:C3"/>
    <mergeCell ref="I4:J4"/>
    <mergeCell ref="H4:H5"/>
    <mergeCell ref="D3:J3"/>
    <mergeCell ref="F4:G4"/>
    <mergeCell ref="A30:A54"/>
    <mergeCell ref="K6:K16"/>
    <mergeCell ref="K17:K19"/>
    <mergeCell ref="C17:C19"/>
    <mergeCell ref="B17:B19"/>
    <mergeCell ref="A20:A29"/>
    <mergeCell ref="B55:B68"/>
    <mergeCell ref="C55:C68"/>
    <mergeCell ref="K55:K68"/>
    <mergeCell ref="K20:K29"/>
    <mergeCell ref="C20:C29"/>
    <mergeCell ref="B20:B29"/>
    <mergeCell ref="K30:K54"/>
    <mergeCell ref="C30:C54"/>
    <mergeCell ref="B30:B5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LukoninDA</cp:lastModifiedBy>
  <cp:lastPrinted>2010-07-06T09:52:23Z</cp:lastPrinted>
  <dcterms:created xsi:type="dcterms:W3CDTF">2010-06-29T10:13:20Z</dcterms:created>
  <dcterms:modified xsi:type="dcterms:W3CDTF">2010-07-27T04:57:58Z</dcterms:modified>
  <cp:category/>
  <cp:version/>
  <cp:contentType/>
  <cp:contentStatus/>
</cp:coreProperties>
</file>