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5" sheetId="1" r:id="rId1"/>
  </sheets>
  <definedNames>
    <definedName name="_xlnm.Print_Area" localSheetId="0">'Лист5'!$B$2:$K$138</definedName>
  </definedNames>
  <calcPr fullCalcOnLoad="1"/>
</workbook>
</file>

<file path=xl/sharedStrings.xml><?xml version="1.0" encoding="utf-8"?>
<sst xmlns="http://schemas.openxmlformats.org/spreadsheetml/2006/main" count="256" uniqueCount="158">
  <si>
    <t>№ яч</t>
  </si>
  <si>
    <t>№   сек шин</t>
  </si>
  <si>
    <t>Направление</t>
  </si>
  <si>
    <t>Сечение</t>
  </si>
  <si>
    <t>Доп.нагрузка по</t>
  </si>
  <si>
    <t>кабелю А</t>
  </si>
  <si>
    <t>Т/Т       А</t>
  </si>
  <si>
    <t>Мощность Мвт</t>
  </si>
  <si>
    <t>пс.ЮЖНАЯ</t>
  </si>
  <si>
    <t>на ТП-95</t>
  </si>
  <si>
    <t>ААБ-150</t>
  </si>
  <si>
    <t>на ТП-339</t>
  </si>
  <si>
    <t>на ТП-684</t>
  </si>
  <si>
    <t>АСБ-185</t>
  </si>
  <si>
    <t>на ТП-145</t>
  </si>
  <si>
    <t>ААБ-120</t>
  </si>
  <si>
    <t>на ТП-471</t>
  </si>
  <si>
    <t>АСБ-120</t>
  </si>
  <si>
    <t>на ТП-255</t>
  </si>
  <si>
    <t>АСБ-95</t>
  </si>
  <si>
    <t>на ТП-318</t>
  </si>
  <si>
    <t>на ТП-411</t>
  </si>
  <si>
    <t>на РП-3 яч.8</t>
  </si>
  <si>
    <t>АСБУ-120</t>
  </si>
  <si>
    <t>пс.ТЭЦ-1</t>
  </si>
  <si>
    <t>на ТП-328</t>
  </si>
  <si>
    <t>на ТП-26</t>
  </si>
  <si>
    <t>на ТП-24</t>
  </si>
  <si>
    <t>на РП-2 яч.4</t>
  </si>
  <si>
    <t>на ТП-153</t>
  </si>
  <si>
    <t>на ТП-15</t>
  </si>
  <si>
    <t>на ТП-51</t>
  </si>
  <si>
    <t>на РП-15 яч.4</t>
  </si>
  <si>
    <t>на ТП-30</t>
  </si>
  <si>
    <t>АСБ-150</t>
  </si>
  <si>
    <t>ААБ-95</t>
  </si>
  <si>
    <t>СБ-70</t>
  </si>
  <si>
    <t>ААБ-240</t>
  </si>
  <si>
    <t>пс.ТЭЦ-2</t>
  </si>
  <si>
    <t>на ТП-65 (каб.А)</t>
  </si>
  <si>
    <t>на ТП-65 (каб.Б)</t>
  </si>
  <si>
    <t>на ТП-359</t>
  </si>
  <si>
    <t>на РП СТРЗ яч.12</t>
  </si>
  <si>
    <t>АСБ-240</t>
  </si>
  <si>
    <t xml:space="preserve"> ААШВ-120</t>
  </si>
  <si>
    <t>пс.ЦЕНТРАЛЬНАЯ</t>
  </si>
  <si>
    <t>на ТП-569</t>
  </si>
  <si>
    <t>на ТП-664</t>
  </si>
  <si>
    <t>на РП-10 яч.9</t>
  </si>
  <si>
    <t>на РП-10 яч.10</t>
  </si>
  <si>
    <t>ААБ-70</t>
  </si>
  <si>
    <t xml:space="preserve"> ААШВ-240</t>
  </si>
  <si>
    <t>пс.СЕВЕРНАЯ</t>
  </si>
  <si>
    <t>250-в</t>
  </si>
  <si>
    <t>290-в</t>
  </si>
  <si>
    <t>165-в</t>
  </si>
  <si>
    <t>на РП-4 яч.2</t>
  </si>
  <si>
    <t>на РП-9 яч.10</t>
  </si>
  <si>
    <t>на ТП-33</t>
  </si>
  <si>
    <t>на РП-4 яч.1</t>
  </si>
  <si>
    <t>на ТП-525</t>
  </si>
  <si>
    <t>на РП-15 яч.14</t>
  </si>
  <si>
    <t>на ТП-50</t>
  </si>
  <si>
    <t>на ТП-25</t>
  </si>
  <si>
    <t>пс.БИОХИМИК</t>
  </si>
  <si>
    <t>пс.РАБОЧАЯ</t>
  </si>
  <si>
    <t>на РП-9 яч.7</t>
  </si>
  <si>
    <t>на ТП-692</t>
  </si>
  <si>
    <t xml:space="preserve"> ААШВ-150</t>
  </si>
  <si>
    <t>пс.САРАНСКАЯ</t>
  </si>
  <si>
    <t>на ТП-634</t>
  </si>
  <si>
    <t>на ТП-290 яч.4</t>
  </si>
  <si>
    <t>на ТП-290 яч.9</t>
  </si>
  <si>
    <t>на ТП-290 яч.12</t>
  </si>
  <si>
    <t>пс.РТК</t>
  </si>
  <si>
    <t>на ТП-227</t>
  </si>
  <si>
    <t>на ТП-539</t>
  </si>
  <si>
    <t>пс.ЦЕНТРОЛИТ</t>
  </si>
  <si>
    <t>на РП(очист)яч.8</t>
  </si>
  <si>
    <t>на РП(очист)яч.6</t>
  </si>
  <si>
    <t>пс.КРАСНАЯ РУДНЯ</t>
  </si>
  <si>
    <t>пс.СЕВЕРО-ЗАПАДНАЯ</t>
  </si>
  <si>
    <t>на ТП-291 яч.11</t>
  </si>
  <si>
    <t>на ТП-203</t>
  </si>
  <si>
    <t>на ТП-282</t>
  </si>
  <si>
    <t>ААБ-185</t>
  </si>
  <si>
    <t>на ТП-205</t>
  </si>
  <si>
    <t>на ТП-347</t>
  </si>
  <si>
    <t>на ТП-601</t>
  </si>
  <si>
    <t>ААШВ-95</t>
  </si>
  <si>
    <t>на РП-7 яч.8</t>
  </si>
  <si>
    <t>на ТП-342</t>
  </si>
  <si>
    <t>на ТП-313</t>
  </si>
  <si>
    <t>на ТП-234</t>
  </si>
  <si>
    <t>на ТП-204</t>
  </si>
  <si>
    <t>на РП-13 яч.11</t>
  </si>
  <si>
    <t>на РП-13 яч.12</t>
  </si>
  <si>
    <t>на ТП-291 яч.2</t>
  </si>
  <si>
    <t>на ТП-467</t>
  </si>
  <si>
    <t>на РП-7 яч.7</t>
  </si>
  <si>
    <t>пс.ЮГО-ЗАПАДНАЯ</t>
  </si>
  <si>
    <t>на ТП-424</t>
  </si>
  <si>
    <t>на ТП-412</t>
  </si>
  <si>
    <t>на ТП-375</t>
  </si>
  <si>
    <t>на ТП-237</t>
  </si>
  <si>
    <t>2АСБ-95</t>
  </si>
  <si>
    <t>на ТП-241</t>
  </si>
  <si>
    <t>на ТП-332</t>
  </si>
  <si>
    <t>на ТП-274</t>
  </si>
  <si>
    <t>на ТП-327</t>
  </si>
  <si>
    <t>на РП-16 яч.8</t>
  </si>
  <si>
    <t>на ТП-481</t>
  </si>
  <si>
    <t>на РП-16 яч.7</t>
  </si>
  <si>
    <t>ЦАСБУ-240</t>
  </si>
  <si>
    <t>АСБУ-240</t>
  </si>
  <si>
    <t>на ТП-575</t>
  </si>
  <si>
    <t>пс.ЗАВОДСКАЯ</t>
  </si>
  <si>
    <t>на ТП-395</t>
  </si>
  <si>
    <t>на ТП-543</t>
  </si>
  <si>
    <t>на ТП-319</t>
  </si>
  <si>
    <t>2ААБ-120</t>
  </si>
  <si>
    <t>пс.ВОСТОЧНАЯ</t>
  </si>
  <si>
    <t>пс.СИС-ЭВС</t>
  </si>
  <si>
    <t>пс.ЛИТЕЙЩИК</t>
  </si>
  <si>
    <t>на ТП-392</t>
  </si>
  <si>
    <t>на РП-14 яч.10</t>
  </si>
  <si>
    <t>на РП-17 яч.14</t>
  </si>
  <si>
    <t>на ТП-383</t>
  </si>
  <si>
    <t>на ТП-208</t>
  </si>
  <si>
    <t>на РП-12 яч.1</t>
  </si>
  <si>
    <t>на РП-8 яч.4</t>
  </si>
  <si>
    <t>2АСБ-240</t>
  </si>
  <si>
    <t>на РП-14 яч.9</t>
  </si>
  <si>
    <t>на РП-17 яч.3</t>
  </si>
  <si>
    <t>на РП-12 яч.6</t>
  </si>
  <si>
    <t>на РП-8 яч.11</t>
  </si>
  <si>
    <t>на ТП-391</t>
  </si>
  <si>
    <t>на ТП-265</t>
  </si>
  <si>
    <t>на ТП-198а</t>
  </si>
  <si>
    <t>ЦАВВ-120</t>
  </si>
  <si>
    <t>ААШВ-240</t>
  </si>
  <si>
    <t>ААШВ-185</t>
  </si>
  <si>
    <t>на ТП-687</t>
  </si>
  <si>
    <t>Ток макс. Нагрузки    А</t>
  </si>
  <si>
    <t>ЛЕТО</t>
  </si>
  <si>
    <t>на РП-19</t>
  </si>
  <si>
    <t>на ТП-618</t>
  </si>
  <si>
    <t>наРП-18 яч.20</t>
  </si>
  <si>
    <t>наРП-18 яч.8</t>
  </si>
  <si>
    <t>на ТП-735</t>
  </si>
  <si>
    <t>на ТП-57</t>
  </si>
  <si>
    <t>пс.ПИВОВАР</t>
  </si>
  <si>
    <t>ЦААБл-240</t>
  </si>
  <si>
    <t>на ТП-429</t>
  </si>
  <si>
    <t>на ТП-440</t>
  </si>
  <si>
    <t>на ТП-291 яч.12</t>
  </si>
  <si>
    <t>на ТП-413</t>
  </si>
  <si>
    <t>Реультаты контрольных замеров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</si>
</sst>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11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0"/>
      <name val="Arial"/>
      <family val="2"/>
    </font>
    <font>
      <sz val="9"/>
      <color indexed="4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2" borderId="2" xfId="0" applyNumberFormat="1" applyFont="1" applyFill="1" applyBorder="1" applyAlignment="1">
      <alignment/>
    </xf>
    <xf numFmtId="2" fontId="2" fillId="0" borderId="2" xfId="0" applyNumberFormat="1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2" fontId="2" fillId="3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138"/>
  <sheetViews>
    <sheetView tabSelected="1" workbookViewId="0" topLeftCell="A1">
      <selection activeCell="B7" sqref="B7:K7"/>
    </sheetView>
  </sheetViews>
  <sheetFormatPr defaultColWidth="9.140625" defaultRowHeight="12.75"/>
  <cols>
    <col min="2" max="3" width="5.7109375" style="0" customWidth="1"/>
    <col min="4" max="5" width="7.7109375" style="0" customWidth="1"/>
    <col min="6" max="6" width="7.57421875" style="0" customWidth="1"/>
    <col min="7" max="7" width="8.140625" style="0" customWidth="1"/>
    <col min="8" max="9" width="7.7109375" style="0" customWidth="1"/>
    <col min="10" max="10" width="11.140625" style="0" customWidth="1"/>
    <col min="11" max="11" width="9.7109375" style="0" customWidth="1"/>
  </cols>
  <sheetData>
    <row r="2" spans="2:11" ht="12.75" customHeight="1">
      <c r="B2" s="53" t="s">
        <v>157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12.75" customHeight="1" hidden="1">
      <c r="B3" s="53"/>
      <c r="C3" s="54"/>
      <c r="D3" s="54"/>
      <c r="E3" s="54"/>
      <c r="F3" s="54"/>
      <c r="G3" s="54"/>
      <c r="H3" s="54"/>
      <c r="I3" s="54"/>
      <c r="J3" s="54"/>
      <c r="K3" s="54"/>
    </row>
    <row r="4" spans="2:11" ht="12.75" customHeight="1" hidden="1">
      <c r="B4" s="55"/>
      <c r="C4" s="56"/>
      <c r="D4" s="56"/>
      <c r="E4" s="56"/>
      <c r="F4" s="56"/>
      <c r="G4" s="56"/>
      <c r="H4" s="56"/>
      <c r="I4" s="56"/>
      <c r="J4" s="56"/>
      <c r="K4" s="56"/>
    </row>
    <row r="5" spans="2:11" ht="12.75">
      <c r="B5" s="57" t="s">
        <v>0</v>
      </c>
      <c r="C5" s="60" t="s">
        <v>1</v>
      </c>
      <c r="D5" s="57" t="s">
        <v>2</v>
      </c>
      <c r="E5" s="57"/>
      <c r="F5" s="57" t="s">
        <v>3</v>
      </c>
      <c r="G5" s="57"/>
      <c r="H5" s="57" t="s">
        <v>4</v>
      </c>
      <c r="I5" s="57"/>
      <c r="J5" s="58">
        <v>40711</v>
      </c>
      <c r="K5" s="59"/>
    </row>
    <row r="6" spans="2:11" ht="25.5" customHeight="1">
      <c r="B6" s="57"/>
      <c r="C6" s="60"/>
      <c r="D6" s="57"/>
      <c r="E6" s="57"/>
      <c r="F6" s="57"/>
      <c r="G6" s="57"/>
      <c r="H6" s="26" t="s">
        <v>5</v>
      </c>
      <c r="I6" s="26" t="s">
        <v>6</v>
      </c>
      <c r="J6" s="27" t="s">
        <v>143</v>
      </c>
      <c r="K6" s="25" t="s">
        <v>7</v>
      </c>
    </row>
    <row r="7" spans="2:11" ht="12.75">
      <c r="B7" s="44" t="s">
        <v>8</v>
      </c>
      <c r="C7" s="44"/>
      <c r="D7" s="44"/>
      <c r="E7" s="44"/>
      <c r="F7" s="44"/>
      <c r="G7" s="44"/>
      <c r="H7" s="44"/>
      <c r="I7" s="44"/>
      <c r="J7" s="44"/>
      <c r="K7" s="44"/>
    </row>
    <row r="8" spans="2:11" ht="12.75">
      <c r="B8" s="16">
        <v>103</v>
      </c>
      <c r="C8" s="16">
        <v>1</v>
      </c>
      <c r="D8" s="43" t="s">
        <v>11</v>
      </c>
      <c r="E8" s="43"/>
      <c r="F8" s="43" t="s">
        <v>10</v>
      </c>
      <c r="G8" s="43"/>
      <c r="H8" s="17">
        <v>300</v>
      </c>
      <c r="I8" s="17">
        <v>150</v>
      </c>
      <c r="J8" s="18">
        <v>85</v>
      </c>
      <c r="K8" s="19">
        <f aca="true" t="shared" si="0" ref="K8:K17">PRODUCT(J8,6000,0.8,SQRT(3))/1000000</f>
        <v>0.7066767294881019</v>
      </c>
    </row>
    <row r="9" spans="2:11" ht="12.75">
      <c r="B9" s="3">
        <v>108</v>
      </c>
      <c r="C9" s="1">
        <v>1</v>
      </c>
      <c r="D9" s="47" t="s">
        <v>20</v>
      </c>
      <c r="E9" s="47"/>
      <c r="F9" s="47" t="s">
        <v>140</v>
      </c>
      <c r="G9" s="47"/>
      <c r="H9" s="13">
        <v>390</v>
      </c>
      <c r="I9" s="14">
        <v>150</v>
      </c>
      <c r="J9" s="10">
        <v>10</v>
      </c>
      <c r="K9" s="7">
        <f t="shared" si="0"/>
        <v>0.08313843876330611</v>
      </c>
    </row>
    <row r="10" spans="2:11" ht="12.75">
      <c r="B10" s="16">
        <v>110</v>
      </c>
      <c r="C10" s="16">
        <v>1</v>
      </c>
      <c r="D10" s="43" t="s">
        <v>18</v>
      </c>
      <c r="E10" s="43"/>
      <c r="F10" s="43" t="s">
        <v>17</v>
      </c>
      <c r="G10" s="43"/>
      <c r="H10" s="17">
        <v>260</v>
      </c>
      <c r="I10" s="17">
        <v>150</v>
      </c>
      <c r="J10" s="18">
        <v>25</v>
      </c>
      <c r="K10" s="19">
        <f t="shared" si="0"/>
        <v>0.20784609690826525</v>
      </c>
    </row>
    <row r="11" spans="2:11" ht="12.75">
      <c r="B11" s="1">
        <v>112</v>
      </c>
      <c r="C11" s="1">
        <v>1</v>
      </c>
      <c r="D11" s="47" t="s">
        <v>14</v>
      </c>
      <c r="E11" s="47"/>
      <c r="F11" s="47" t="s">
        <v>15</v>
      </c>
      <c r="G11" s="47"/>
      <c r="H11" s="13">
        <v>260</v>
      </c>
      <c r="I11" s="14">
        <v>150</v>
      </c>
      <c r="J11" s="10">
        <v>45</v>
      </c>
      <c r="K11" s="7">
        <f t="shared" si="0"/>
        <v>0.37412297443487746</v>
      </c>
    </row>
    <row r="12" spans="2:11" ht="12.75">
      <c r="B12" s="16">
        <v>114</v>
      </c>
      <c r="C12" s="16">
        <v>1</v>
      </c>
      <c r="D12" s="43" t="s">
        <v>12</v>
      </c>
      <c r="E12" s="43"/>
      <c r="F12" s="43" t="s">
        <v>141</v>
      </c>
      <c r="G12" s="43"/>
      <c r="H12" s="17">
        <v>340</v>
      </c>
      <c r="I12" s="17">
        <v>150</v>
      </c>
      <c r="J12" s="18">
        <v>27</v>
      </c>
      <c r="K12" s="19">
        <f t="shared" si="0"/>
        <v>0.2244737846609265</v>
      </c>
    </row>
    <row r="13" spans="2:11" ht="12.75">
      <c r="B13" s="3">
        <v>203</v>
      </c>
      <c r="C13" s="3">
        <v>2</v>
      </c>
      <c r="D13" s="61" t="s">
        <v>9</v>
      </c>
      <c r="E13" s="61"/>
      <c r="F13" s="61" t="s">
        <v>10</v>
      </c>
      <c r="G13" s="61"/>
      <c r="H13" s="14">
        <v>300</v>
      </c>
      <c r="I13" s="14">
        <v>300</v>
      </c>
      <c r="J13" s="11">
        <v>105</v>
      </c>
      <c r="K13" s="8">
        <f t="shared" si="0"/>
        <v>0.8729536070147141</v>
      </c>
    </row>
    <row r="14" spans="2:11" ht="12.75">
      <c r="B14" s="16">
        <v>206</v>
      </c>
      <c r="C14" s="16">
        <v>2</v>
      </c>
      <c r="D14" s="43" t="s">
        <v>20</v>
      </c>
      <c r="E14" s="43"/>
      <c r="F14" s="43" t="s">
        <v>37</v>
      </c>
      <c r="G14" s="43"/>
      <c r="H14" s="17">
        <v>390</v>
      </c>
      <c r="I14" s="17">
        <v>150</v>
      </c>
      <c r="J14" s="18">
        <v>80</v>
      </c>
      <c r="K14" s="19">
        <f t="shared" si="0"/>
        <v>0.6651075101064489</v>
      </c>
    </row>
    <row r="15" spans="2:11" ht="12.75">
      <c r="B15" s="1">
        <v>208</v>
      </c>
      <c r="C15" s="1">
        <v>2</v>
      </c>
      <c r="D15" s="47" t="s">
        <v>16</v>
      </c>
      <c r="E15" s="47"/>
      <c r="F15" s="47" t="s">
        <v>17</v>
      </c>
      <c r="G15" s="47"/>
      <c r="H15" s="13">
        <v>260</v>
      </c>
      <c r="I15" s="14">
        <v>150</v>
      </c>
      <c r="J15" s="10">
        <v>55</v>
      </c>
      <c r="K15" s="7">
        <f t="shared" si="0"/>
        <v>0.4572614131981836</v>
      </c>
    </row>
    <row r="16" spans="2:11" ht="12.75">
      <c r="B16" s="16">
        <v>210</v>
      </c>
      <c r="C16" s="16">
        <v>2</v>
      </c>
      <c r="D16" s="43" t="s">
        <v>21</v>
      </c>
      <c r="E16" s="43"/>
      <c r="F16" s="43" t="s">
        <v>17</v>
      </c>
      <c r="G16" s="43"/>
      <c r="H16" s="17">
        <v>260</v>
      </c>
      <c r="I16" s="17">
        <v>150</v>
      </c>
      <c r="J16" s="18">
        <v>35</v>
      </c>
      <c r="K16" s="19">
        <f t="shared" si="0"/>
        <v>0.2909845356715714</v>
      </c>
    </row>
    <row r="17" spans="2:11" ht="12.75">
      <c r="B17" s="3">
        <v>212</v>
      </c>
      <c r="C17" s="1">
        <v>2</v>
      </c>
      <c r="D17" s="47" t="s">
        <v>22</v>
      </c>
      <c r="E17" s="47"/>
      <c r="F17" s="47" t="s">
        <v>23</v>
      </c>
      <c r="G17" s="47"/>
      <c r="H17" s="13">
        <v>260</v>
      </c>
      <c r="I17" s="14">
        <v>150</v>
      </c>
      <c r="J17" s="10">
        <v>125</v>
      </c>
      <c r="K17" s="7">
        <f t="shared" si="0"/>
        <v>1.0392304845413263</v>
      </c>
    </row>
    <row r="18" spans="2:11" ht="12.75">
      <c r="B18" s="44" t="s">
        <v>24</v>
      </c>
      <c r="C18" s="44"/>
      <c r="D18" s="44"/>
      <c r="E18" s="44"/>
      <c r="F18" s="44"/>
      <c r="G18" s="44"/>
      <c r="H18" s="44"/>
      <c r="I18" s="44"/>
      <c r="J18" s="44"/>
      <c r="K18" s="44"/>
    </row>
    <row r="19" spans="2:11" ht="12.75">
      <c r="B19" s="16">
        <v>3</v>
      </c>
      <c r="C19" s="20"/>
      <c r="D19" s="43" t="s">
        <v>25</v>
      </c>
      <c r="E19" s="43"/>
      <c r="F19" s="43" t="s">
        <v>34</v>
      </c>
      <c r="G19" s="43"/>
      <c r="H19" s="17">
        <v>300</v>
      </c>
      <c r="I19" s="17">
        <v>100</v>
      </c>
      <c r="J19" s="18">
        <v>27</v>
      </c>
      <c r="K19" s="19">
        <f>PRODUCT(J19,6000,0.8,SQRT(3))/1000000</f>
        <v>0.2244737846609265</v>
      </c>
    </row>
    <row r="20" spans="2:11" ht="12.75">
      <c r="B20" s="3">
        <v>3</v>
      </c>
      <c r="C20" s="2"/>
      <c r="D20" s="47" t="s">
        <v>26</v>
      </c>
      <c r="E20" s="47"/>
      <c r="F20" s="47" t="s">
        <v>35</v>
      </c>
      <c r="G20" s="47"/>
      <c r="H20" s="13">
        <v>225</v>
      </c>
      <c r="I20" s="14">
        <v>100</v>
      </c>
      <c r="J20" s="10"/>
      <c r="K20" s="7"/>
    </row>
    <row r="21" spans="2:11" ht="12.75">
      <c r="B21" s="16">
        <v>11</v>
      </c>
      <c r="C21" s="20"/>
      <c r="D21" s="43" t="s">
        <v>27</v>
      </c>
      <c r="E21" s="43"/>
      <c r="F21" s="43" t="s">
        <v>36</v>
      </c>
      <c r="G21" s="43"/>
      <c r="H21" s="17">
        <v>245</v>
      </c>
      <c r="I21" s="17">
        <v>200</v>
      </c>
      <c r="J21" s="18">
        <v>56</v>
      </c>
      <c r="K21" s="19">
        <f>PRODUCT(J21,6000,0.8,SQRT(3))/1000000</f>
        <v>0.4655752570745142</v>
      </c>
    </row>
    <row r="22" spans="2:11" ht="12.75">
      <c r="B22" s="3">
        <v>12</v>
      </c>
      <c r="C22" s="2"/>
      <c r="D22" s="47" t="s">
        <v>28</v>
      </c>
      <c r="E22" s="47"/>
      <c r="F22" s="47" t="s">
        <v>17</v>
      </c>
      <c r="G22" s="47"/>
      <c r="H22" s="13">
        <v>260</v>
      </c>
      <c r="I22" s="14">
        <v>400</v>
      </c>
      <c r="J22" s="10">
        <v>155</v>
      </c>
      <c r="K22" s="7">
        <f>PRODUCT(J22,6000,0.8,SQRT(3))/1000000</f>
        <v>1.2886458008312445</v>
      </c>
    </row>
    <row r="23" spans="2:11" ht="12.75">
      <c r="B23" s="16">
        <v>13</v>
      </c>
      <c r="C23" s="20"/>
      <c r="D23" s="43" t="s">
        <v>29</v>
      </c>
      <c r="E23" s="43"/>
      <c r="F23" s="43" t="s">
        <v>19</v>
      </c>
      <c r="G23" s="43"/>
      <c r="H23" s="17">
        <v>225</v>
      </c>
      <c r="I23" s="17">
        <v>200</v>
      </c>
      <c r="J23" s="21">
        <v>77</v>
      </c>
      <c r="K23" s="19">
        <f>PRODUCT(J23,6000,0.8,SQRT(3))/1000000</f>
        <v>0.6401659784774569</v>
      </c>
    </row>
    <row r="24" spans="2:11" ht="12.75">
      <c r="B24" s="3">
        <v>24</v>
      </c>
      <c r="C24" s="2"/>
      <c r="D24" s="47" t="s">
        <v>30</v>
      </c>
      <c r="E24" s="47"/>
      <c r="F24" s="47" t="s">
        <v>37</v>
      </c>
      <c r="G24" s="47"/>
      <c r="H24" s="13">
        <v>390</v>
      </c>
      <c r="I24" s="14">
        <v>400</v>
      </c>
      <c r="J24" s="12">
        <v>90</v>
      </c>
      <c r="K24" s="7">
        <f>PRODUCT(J24,6000,0.8,SQRT(3))/1000000</f>
        <v>0.7482459488697549</v>
      </c>
    </row>
    <row r="25" spans="2:11" ht="12.75">
      <c r="B25" s="16">
        <v>25</v>
      </c>
      <c r="C25" s="20"/>
      <c r="D25" s="43" t="s">
        <v>31</v>
      </c>
      <c r="E25" s="43"/>
      <c r="F25" s="43" t="s">
        <v>36</v>
      </c>
      <c r="G25" s="43"/>
      <c r="H25" s="17">
        <v>245</v>
      </c>
      <c r="I25" s="17">
        <v>200</v>
      </c>
      <c r="J25" s="18">
        <v>60</v>
      </c>
      <c r="K25" s="19">
        <f>PRODUCT(J25,6000,0.8,SQRT(3))/1000000</f>
        <v>0.4988306325798366</v>
      </c>
    </row>
    <row r="26" spans="2:11" ht="12.75">
      <c r="B26" s="32">
        <v>25</v>
      </c>
      <c r="C26" s="33"/>
      <c r="D26" s="48" t="s">
        <v>150</v>
      </c>
      <c r="E26" s="48"/>
      <c r="F26" s="48" t="s">
        <v>17</v>
      </c>
      <c r="G26" s="48"/>
      <c r="H26" s="34">
        <v>260</v>
      </c>
      <c r="I26" s="34">
        <v>200</v>
      </c>
      <c r="J26" s="35"/>
      <c r="K26" s="36"/>
    </row>
    <row r="27" spans="2:11" ht="12.75">
      <c r="B27" s="16">
        <v>26</v>
      </c>
      <c r="C27" s="20"/>
      <c r="D27" s="43" t="s">
        <v>32</v>
      </c>
      <c r="E27" s="43"/>
      <c r="F27" s="47" t="s">
        <v>43</v>
      </c>
      <c r="G27" s="47"/>
      <c r="H27" s="17">
        <v>390</v>
      </c>
      <c r="I27" s="17">
        <v>400</v>
      </c>
      <c r="J27" s="18">
        <v>190</v>
      </c>
      <c r="K27" s="19">
        <f>PRODUCT(J27,6000,0.8,SQRT(3))/1000000</f>
        <v>1.5796303365028161</v>
      </c>
    </row>
    <row r="28" spans="2:11" ht="12.75">
      <c r="B28" s="32">
        <v>27</v>
      </c>
      <c r="C28" s="33"/>
      <c r="D28" s="48" t="s">
        <v>33</v>
      </c>
      <c r="E28" s="48"/>
      <c r="F28" s="48" t="s">
        <v>19</v>
      </c>
      <c r="G28" s="48"/>
      <c r="H28" s="34">
        <v>225</v>
      </c>
      <c r="I28" s="34">
        <v>200</v>
      </c>
      <c r="J28" s="35">
        <v>45</v>
      </c>
      <c r="K28" s="36">
        <f>PRODUCT(J28,6000,0.8,SQRT(3))/1000000</f>
        <v>0.37412297443487746</v>
      </c>
    </row>
    <row r="29" spans="2:11" ht="12.75">
      <c r="B29" s="44" t="s">
        <v>38</v>
      </c>
      <c r="C29" s="44"/>
      <c r="D29" s="44"/>
      <c r="E29" s="44"/>
      <c r="F29" s="44"/>
      <c r="G29" s="44"/>
      <c r="H29" s="44"/>
      <c r="I29" s="44"/>
      <c r="J29" s="44"/>
      <c r="K29" s="44"/>
    </row>
    <row r="30" spans="2:11" ht="12.75">
      <c r="B30" s="16">
        <v>1</v>
      </c>
      <c r="C30" s="20"/>
      <c r="D30" s="43" t="s">
        <v>39</v>
      </c>
      <c r="E30" s="43"/>
      <c r="F30" s="43" t="s">
        <v>13</v>
      </c>
      <c r="G30" s="43"/>
      <c r="H30" s="17">
        <v>340</v>
      </c>
      <c r="I30" s="17">
        <v>600</v>
      </c>
      <c r="J30" s="18"/>
      <c r="K30" s="30"/>
    </row>
    <row r="31" spans="2:11" ht="12.75">
      <c r="B31" s="3">
        <v>1</v>
      </c>
      <c r="C31" s="2"/>
      <c r="D31" s="47" t="s">
        <v>40</v>
      </c>
      <c r="E31" s="47"/>
      <c r="F31" s="47" t="s">
        <v>13</v>
      </c>
      <c r="G31" s="47"/>
      <c r="H31" s="14">
        <v>340</v>
      </c>
      <c r="I31" s="14">
        <v>600</v>
      </c>
      <c r="J31" s="10"/>
      <c r="K31" s="7"/>
    </row>
    <row r="32" spans="2:11" ht="12.75">
      <c r="B32" s="16">
        <v>2</v>
      </c>
      <c r="C32" s="20"/>
      <c r="D32" s="43" t="s">
        <v>25</v>
      </c>
      <c r="E32" s="43"/>
      <c r="F32" s="43" t="s">
        <v>43</v>
      </c>
      <c r="G32" s="43"/>
      <c r="H32" s="17">
        <v>390</v>
      </c>
      <c r="I32" s="17">
        <v>600</v>
      </c>
      <c r="J32" s="18">
        <v>150</v>
      </c>
      <c r="K32" s="30">
        <f>PRODUCT(J32,6000,0.8,SQRT(3))/1000000</f>
        <v>1.2470765814495917</v>
      </c>
    </row>
    <row r="33" spans="2:11" ht="12.75" customHeight="1">
      <c r="B33" s="3">
        <v>2</v>
      </c>
      <c r="C33" s="2"/>
      <c r="D33" s="47" t="s">
        <v>41</v>
      </c>
      <c r="E33" s="47"/>
      <c r="F33" s="47" t="s">
        <v>17</v>
      </c>
      <c r="G33" s="47"/>
      <c r="H33" s="14">
        <v>260</v>
      </c>
      <c r="I33" s="14">
        <v>600</v>
      </c>
      <c r="J33" s="10"/>
      <c r="K33" s="7"/>
    </row>
    <row r="34" spans="2:11" ht="12.75">
      <c r="B34" s="16">
        <v>6</v>
      </c>
      <c r="C34" s="20"/>
      <c r="D34" s="43" t="s">
        <v>145</v>
      </c>
      <c r="E34" s="43"/>
      <c r="F34" s="43" t="s">
        <v>51</v>
      </c>
      <c r="G34" s="43"/>
      <c r="H34" s="17">
        <v>390</v>
      </c>
      <c r="I34" s="17">
        <v>600</v>
      </c>
      <c r="J34" s="18">
        <v>140</v>
      </c>
      <c r="K34" s="30">
        <f>PRODUCT(J34,6000,0.8,SQRT(3))/1000000</f>
        <v>1.1639381426862856</v>
      </c>
    </row>
    <row r="35" spans="2:11" ht="12.75">
      <c r="B35" s="3">
        <v>6</v>
      </c>
      <c r="C35" s="2"/>
      <c r="D35" s="47" t="s">
        <v>42</v>
      </c>
      <c r="E35" s="47"/>
      <c r="F35" s="47"/>
      <c r="G35" s="47"/>
      <c r="H35" s="15"/>
      <c r="I35" s="14">
        <v>600</v>
      </c>
      <c r="J35" s="10"/>
      <c r="K35" s="7"/>
    </row>
    <row r="36" spans="2:11" ht="12.75">
      <c r="B36" s="16">
        <v>28</v>
      </c>
      <c r="C36" s="20"/>
      <c r="D36" s="43" t="s">
        <v>145</v>
      </c>
      <c r="E36" s="43"/>
      <c r="F36" s="43" t="s">
        <v>51</v>
      </c>
      <c r="G36" s="43"/>
      <c r="H36" s="17">
        <v>390</v>
      </c>
      <c r="I36" s="17">
        <v>600</v>
      </c>
      <c r="J36" s="18">
        <v>45</v>
      </c>
      <c r="K36" s="30">
        <f>PRODUCT(J36,6000,0.8,SQRT(3))/1000000</f>
        <v>0.37412297443487746</v>
      </c>
    </row>
    <row r="37" spans="2:11" ht="12.75">
      <c r="B37" s="3"/>
      <c r="C37" s="2"/>
      <c r="D37" s="47"/>
      <c r="E37" s="47"/>
      <c r="F37" s="47"/>
      <c r="G37" s="47"/>
      <c r="H37" s="15"/>
      <c r="I37" s="15"/>
      <c r="J37" s="10"/>
      <c r="K37" s="10"/>
    </row>
    <row r="38" spans="2:11" ht="12.75">
      <c r="B38" s="44" t="s">
        <v>45</v>
      </c>
      <c r="C38" s="44"/>
      <c r="D38" s="44"/>
      <c r="E38" s="44"/>
      <c r="F38" s="44"/>
      <c r="G38" s="44"/>
      <c r="H38" s="44"/>
      <c r="I38" s="44"/>
      <c r="J38" s="44"/>
      <c r="K38" s="44"/>
    </row>
    <row r="39" spans="2:11" ht="12.75" customHeight="1">
      <c r="B39" s="16">
        <v>4</v>
      </c>
      <c r="C39" s="16">
        <v>1</v>
      </c>
      <c r="D39" s="43" t="s">
        <v>46</v>
      </c>
      <c r="E39" s="43"/>
      <c r="F39" s="43" t="s">
        <v>34</v>
      </c>
      <c r="G39" s="43"/>
      <c r="H39" s="17">
        <v>300</v>
      </c>
      <c r="I39" s="17">
        <v>150</v>
      </c>
      <c r="J39" s="18">
        <v>140</v>
      </c>
      <c r="K39" s="19">
        <f>PRODUCT(J39,6000,0.8,SQRT(3))/1000000</f>
        <v>1.1639381426862856</v>
      </c>
    </row>
    <row r="40" spans="2:11" ht="12.75">
      <c r="B40" s="3">
        <v>4</v>
      </c>
      <c r="C40" s="1">
        <v>1</v>
      </c>
      <c r="D40" s="47" t="s">
        <v>47</v>
      </c>
      <c r="E40" s="47"/>
      <c r="F40" s="47" t="s">
        <v>50</v>
      </c>
      <c r="G40" s="47"/>
      <c r="H40" s="13"/>
      <c r="I40" s="15"/>
      <c r="J40" s="10"/>
      <c r="K40" s="7"/>
    </row>
    <row r="41" spans="2:11" ht="12.75">
      <c r="B41" s="16">
        <v>5</v>
      </c>
      <c r="C41" s="16">
        <v>1</v>
      </c>
      <c r="D41" s="43" t="s">
        <v>146</v>
      </c>
      <c r="E41" s="43"/>
      <c r="F41" s="43" t="s">
        <v>43</v>
      </c>
      <c r="G41" s="43"/>
      <c r="H41" s="17">
        <v>390</v>
      </c>
      <c r="I41" s="17">
        <v>300</v>
      </c>
      <c r="J41" s="18">
        <v>55</v>
      </c>
      <c r="K41" s="19">
        <f>PRODUCT(J41,6000,0.8,SQRT(3))/1000000</f>
        <v>0.4572614131981836</v>
      </c>
    </row>
    <row r="42" spans="2:11" ht="12.75">
      <c r="B42" s="3">
        <v>6</v>
      </c>
      <c r="C42" s="1">
        <v>1</v>
      </c>
      <c r="D42" s="47" t="s">
        <v>49</v>
      </c>
      <c r="E42" s="47"/>
      <c r="F42" s="47" t="s">
        <v>44</v>
      </c>
      <c r="G42" s="47"/>
      <c r="H42" s="13">
        <v>260</v>
      </c>
      <c r="I42" s="13">
        <v>300</v>
      </c>
      <c r="J42" s="10">
        <v>165</v>
      </c>
      <c r="K42" s="7">
        <f>PRODUCT(J42,6000,0.8,SQRT(3))/1000000</f>
        <v>1.3717842395945508</v>
      </c>
    </row>
    <row r="43" spans="2:11" ht="12.75">
      <c r="B43" s="16">
        <v>9</v>
      </c>
      <c r="C43" s="16">
        <v>2</v>
      </c>
      <c r="D43" s="43" t="s">
        <v>48</v>
      </c>
      <c r="E43" s="43"/>
      <c r="F43" s="47" t="s">
        <v>13</v>
      </c>
      <c r="G43" s="47"/>
      <c r="H43" s="17">
        <v>340</v>
      </c>
      <c r="I43" s="17">
        <v>300</v>
      </c>
      <c r="J43" s="18">
        <v>231</v>
      </c>
      <c r="K43" s="19">
        <f>PRODUCT(J43,6000,0.8,SQRT(3))/1000000</f>
        <v>1.920497935432371</v>
      </c>
    </row>
    <row r="44" spans="2:11" ht="12.75">
      <c r="B44" s="44" t="s">
        <v>52</v>
      </c>
      <c r="C44" s="44"/>
      <c r="D44" s="44"/>
      <c r="E44" s="44"/>
      <c r="F44" s="44"/>
      <c r="G44" s="44"/>
      <c r="H44" s="44"/>
      <c r="I44" s="44"/>
      <c r="J44" s="44"/>
      <c r="K44" s="44"/>
    </row>
    <row r="45" spans="2:11" ht="12.75">
      <c r="B45" s="16">
        <v>14</v>
      </c>
      <c r="C45" s="16">
        <v>1</v>
      </c>
      <c r="D45" s="43" t="s">
        <v>56</v>
      </c>
      <c r="E45" s="43"/>
      <c r="F45" s="43" t="s">
        <v>13</v>
      </c>
      <c r="G45" s="43"/>
      <c r="H45" s="17" t="s">
        <v>53</v>
      </c>
      <c r="I45" s="17">
        <v>400</v>
      </c>
      <c r="J45" s="18">
        <v>182</v>
      </c>
      <c r="K45" s="19">
        <f>PRODUCT(J45,6000,0.8,SQRT(3))/1000000</f>
        <v>1.513119585492171</v>
      </c>
    </row>
    <row r="46" spans="2:11" ht="12.75" customHeight="1">
      <c r="B46" s="3">
        <v>29</v>
      </c>
      <c r="C46" s="3">
        <v>2</v>
      </c>
      <c r="D46" s="47" t="s">
        <v>57</v>
      </c>
      <c r="E46" s="47"/>
      <c r="F46" s="47" t="s">
        <v>43</v>
      </c>
      <c r="G46" s="47"/>
      <c r="H46" s="13" t="s">
        <v>54</v>
      </c>
      <c r="I46" s="14">
        <v>400</v>
      </c>
      <c r="J46" s="10">
        <v>150</v>
      </c>
      <c r="K46" s="7">
        <f>PRODUCT(J46,6000,0.8,SQRT(3))/1000000</f>
        <v>1.2470765814495917</v>
      </c>
    </row>
    <row r="47" spans="2:11" ht="12.75">
      <c r="B47" s="16">
        <v>29</v>
      </c>
      <c r="C47" s="16">
        <v>2</v>
      </c>
      <c r="D47" s="43" t="s">
        <v>58</v>
      </c>
      <c r="E47" s="43"/>
      <c r="F47" s="43" t="s">
        <v>19</v>
      </c>
      <c r="G47" s="43"/>
      <c r="H47" s="17" t="s">
        <v>55</v>
      </c>
      <c r="I47" s="17">
        <v>400</v>
      </c>
      <c r="J47" s="18"/>
      <c r="K47" s="19"/>
    </row>
    <row r="48" spans="2:11" ht="12.75">
      <c r="B48" s="3">
        <v>39</v>
      </c>
      <c r="C48" s="3">
        <v>3</v>
      </c>
      <c r="D48" s="47" t="s">
        <v>59</v>
      </c>
      <c r="E48" s="47"/>
      <c r="F48" s="47" t="s">
        <v>13</v>
      </c>
      <c r="G48" s="47"/>
      <c r="H48" s="13" t="s">
        <v>53</v>
      </c>
      <c r="I48" s="14">
        <v>400</v>
      </c>
      <c r="J48" s="10">
        <v>170</v>
      </c>
      <c r="K48" s="7">
        <f>PRODUCT(J48,6000,0.8,SQRT(3))/1000000</f>
        <v>1.4133534589762038</v>
      </c>
    </row>
    <row r="49" spans="2:11" ht="12.75">
      <c r="B49" s="16">
        <v>40</v>
      </c>
      <c r="C49" s="16">
        <v>4</v>
      </c>
      <c r="D49" s="43" t="s">
        <v>60</v>
      </c>
      <c r="E49" s="43"/>
      <c r="F49" s="43" t="s">
        <v>13</v>
      </c>
      <c r="G49" s="43"/>
      <c r="H49" s="17" t="s">
        <v>53</v>
      </c>
      <c r="I49" s="17">
        <v>300</v>
      </c>
      <c r="J49" s="18">
        <v>145</v>
      </c>
      <c r="K49" s="19">
        <f>PRODUCT(J49,6000,0.8,SQRT(3))/1000000</f>
        <v>1.2055073620679386</v>
      </c>
    </row>
    <row r="50" spans="2:11" ht="12.75">
      <c r="B50" s="3">
        <v>59</v>
      </c>
      <c r="C50" s="3">
        <v>3</v>
      </c>
      <c r="D50" s="47" t="s">
        <v>61</v>
      </c>
      <c r="E50" s="47"/>
      <c r="F50" s="47" t="s">
        <v>13</v>
      </c>
      <c r="G50" s="47"/>
      <c r="H50" s="13" t="s">
        <v>53</v>
      </c>
      <c r="I50" s="14">
        <v>400</v>
      </c>
      <c r="J50" s="10">
        <v>160</v>
      </c>
      <c r="K50" s="7">
        <f>PRODUCT(J50,6000,0.8,SQRT(3))/1000000</f>
        <v>1.3302150202128977</v>
      </c>
    </row>
    <row r="51" spans="2:11" ht="12.75">
      <c r="B51" s="44" t="s">
        <v>65</v>
      </c>
      <c r="C51" s="44"/>
      <c r="D51" s="44"/>
      <c r="E51" s="44"/>
      <c r="F51" s="44"/>
      <c r="G51" s="44"/>
      <c r="H51" s="44"/>
      <c r="I51" s="44"/>
      <c r="J51" s="44"/>
      <c r="K51" s="44"/>
    </row>
    <row r="52" spans="2:11" ht="12.75">
      <c r="B52" s="16">
        <v>15</v>
      </c>
      <c r="C52" s="16">
        <v>1</v>
      </c>
      <c r="D52" s="43" t="s">
        <v>62</v>
      </c>
      <c r="E52" s="43"/>
      <c r="F52" s="43"/>
      <c r="G52" s="43"/>
      <c r="H52" s="17">
        <v>340</v>
      </c>
      <c r="I52" s="17">
        <v>200</v>
      </c>
      <c r="J52" s="18">
        <v>95</v>
      </c>
      <c r="K52" s="19">
        <f>PRODUCT(J52,6000,0.8,SQRT(3))/1000000</f>
        <v>0.7898151682514081</v>
      </c>
    </row>
    <row r="53" spans="2:11" ht="12.75">
      <c r="B53" s="3">
        <v>8</v>
      </c>
      <c r="C53" s="3">
        <v>1</v>
      </c>
      <c r="D53" s="47" t="s">
        <v>62</v>
      </c>
      <c r="E53" s="47"/>
      <c r="F53" s="47"/>
      <c r="G53" s="47"/>
      <c r="H53" s="13">
        <v>390</v>
      </c>
      <c r="I53" s="14">
        <v>200</v>
      </c>
      <c r="J53" s="10">
        <v>185</v>
      </c>
      <c r="K53" s="7">
        <f>PRODUCT(J53,6000,0.8,SQRT(3))/1000000</f>
        <v>1.5380611171211631</v>
      </c>
    </row>
    <row r="54" spans="2:11" ht="12.75">
      <c r="B54" s="16">
        <v>10</v>
      </c>
      <c r="C54" s="16">
        <v>1</v>
      </c>
      <c r="D54" s="43" t="s">
        <v>63</v>
      </c>
      <c r="E54" s="43"/>
      <c r="F54" s="43"/>
      <c r="G54" s="43"/>
      <c r="H54" s="22"/>
      <c r="I54" s="22"/>
      <c r="J54" s="18"/>
      <c r="K54" s="18"/>
    </row>
    <row r="55" spans="2:11" ht="12.75">
      <c r="B55" s="62" t="s">
        <v>64</v>
      </c>
      <c r="C55" s="62"/>
      <c r="D55" s="62"/>
      <c r="E55" s="62"/>
      <c r="F55" s="62"/>
      <c r="G55" s="62"/>
      <c r="H55" s="62"/>
      <c r="I55" s="62"/>
      <c r="J55" s="62"/>
      <c r="K55" s="62"/>
    </row>
    <row r="56" spans="2:11" ht="12.75" customHeight="1">
      <c r="B56" s="16">
        <v>8</v>
      </c>
      <c r="C56" s="20"/>
      <c r="D56" s="43" t="s">
        <v>66</v>
      </c>
      <c r="E56" s="43"/>
      <c r="F56" s="43" t="s">
        <v>43</v>
      </c>
      <c r="G56" s="43"/>
      <c r="H56" s="17">
        <v>390</v>
      </c>
      <c r="I56" s="17">
        <v>600</v>
      </c>
      <c r="J56" s="18">
        <v>65</v>
      </c>
      <c r="K56" s="30">
        <f>PRODUCT(J56,6000,0.8,SQRT(3))/1000000</f>
        <v>0.5403998519614897</v>
      </c>
    </row>
    <row r="57" spans="2:11" ht="12.75">
      <c r="B57" s="3">
        <v>9</v>
      </c>
      <c r="C57" s="2"/>
      <c r="D57" s="47" t="s">
        <v>67</v>
      </c>
      <c r="E57" s="47"/>
      <c r="F57" s="47" t="s">
        <v>68</v>
      </c>
      <c r="G57" s="47"/>
      <c r="H57" s="13">
        <v>300</v>
      </c>
      <c r="I57" s="13">
        <v>150</v>
      </c>
      <c r="J57" s="10">
        <v>145</v>
      </c>
      <c r="K57" s="28">
        <f>PRODUCT(J57,6000,0.8,SQRT(3))/1000000</f>
        <v>1.2055073620679386</v>
      </c>
    </row>
    <row r="58" spans="2:11" ht="12.75">
      <c r="B58" s="63" t="s">
        <v>69</v>
      </c>
      <c r="C58" s="63"/>
      <c r="D58" s="63"/>
      <c r="E58" s="63"/>
      <c r="F58" s="63"/>
      <c r="G58" s="63"/>
      <c r="H58" s="63"/>
      <c r="I58" s="63"/>
      <c r="J58" s="63"/>
      <c r="K58" s="63"/>
    </row>
    <row r="59" spans="2:11" ht="12.75">
      <c r="B59" s="16">
        <v>7</v>
      </c>
      <c r="C59" s="16">
        <v>4</v>
      </c>
      <c r="D59" s="43" t="s">
        <v>149</v>
      </c>
      <c r="E59" s="43"/>
      <c r="F59" s="43" t="s">
        <v>35</v>
      </c>
      <c r="G59" s="43"/>
      <c r="H59" s="17">
        <v>205</v>
      </c>
      <c r="I59" s="17">
        <v>100</v>
      </c>
      <c r="J59" s="18">
        <v>5</v>
      </c>
      <c r="K59" s="30">
        <f>PRODUCT(J59,6000,0.8,SQRT(3))/1000000</f>
        <v>0.041569219381653054</v>
      </c>
    </row>
    <row r="60" spans="2:11" s="9" customFormat="1" ht="12.75">
      <c r="B60" s="3">
        <v>30</v>
      </c>
      <c r="C60" s="3">
        <v>4</v>
      </c>
      <c r="D60" s="61" t="s">
        <v>70</v>
      </c>
      <c r="E60" s="61"/>
      <c r="F60" s="61" t="s">
        <v>19</v>
      </c>
      <c r="G60" s="61"/>
      <c r="H60" s="14">
        <v>225</v>
      </c>
      <c r="I60" s="14">
        <v>150</v>
      </c>
      <c r="J60" s="11">
        <v>45</v>
      </c>
      <c r="K60" s="31">
        <f>PRODUCT(J60,6000,0.8,SQRT(3))/1000000</f>
        <v>0.37412297443487746</v>
      </c>
    </row>
    <row r="61" spans="2:11" ht="12.75">
      <c r="B61" s="16">
        <v>31</v>
      </c>
      <c r="C61" s="16">
        <v>4</v>
      </c>
      <c r="D61" s="43" t="s">
        <v>149</v>
      </c>
      <c r="E61" s="43"/>
      <c r="F61" s="43" t="s">
        <v>35</v>
      </c>
      <c r="G61" s="43"/>
      <c r="H61" s="17">
        <v>205</v>
      </c>
      <c r="I61" s="17">
        <v>200</v>
      </c>
      <c r="J61" s="18">
        <v>0</v>
      </c>
      <c r="K61" s="30">
        <f>PRODUCT(J61,6000,0.8,SQRT(3))/1000000</f>
        <v>0</v>
      </c>
    </row>
    <row r="62" spans="2:11" ht="12.75">
      <c r="B62" s="3">
        <v>42</v>
      </c>
      <c r="C62" s="1">
        <v>4</v>
      </c>
      <c r="D62" s="47" t="s">
        <v>71</v>
      </c>
      <c r="E62" s="47"/>
      <c r="F62" s="47" t="s">
        <v>37</v>
      </c>
      <c r="G62" s="47"/>
      <c r="H62" s="13">
        <v>390</v>
      </c>
      <c r="I62" s="13">
        <v>150</v>
      </c>
      <c r="J62" s="10">
        <v>30</v>
      </c>
      <c r="K62" s="28">
        <f>PRODUCT(J62,6000,0.8,SQRT(3))/1000000</f>
        <v>0.2494153162899183</v>
      </c>
    </row>
    <row r="63" spans="2:11" ht="12.75">
      <c r="B63" s="44" t="s">
        <v>122</v>
      </c>
      <c r="C63" s="44"/>
      <c r="D63" s="44"/>
      <c r="E63" s="44"/>
      <c r="F63" s="44"/>
      <c r="G63" s="44"/>
      <c r="H63" s="44"/>
      <c r="I63" s="44"/>
      <c r="J63" s="44"/>
      <c r="K63" s="44"/>
    </row>
    <row r="64" spans="2:11" ht="12.75" customHeight="1">
      <c r="B64" s="16">
        <v>10</v>
      </c>
      <c r="C64" s="20"/>
      <c r="D64" s="43" t="s">
        <v>72</v>
      </c>
      <c r="E64" s="43"/>
      <c r="F64" s="43" t="s">
        <v>19</v>
      </c>
      <c r="G64" s="43"/>
      <c r="H64" s="17">
        <v>225</v>
      </c>
      <c r="I64" s="17">
        <v>200</v>
      </c>
      <c r="J64" s="18">
        <v>63</v>
      </c>
      <c r="K64" s="30">
        <f>PRODUCT(J64,6000,0.8,SQRT(3))/1000000</f>
        <v>0.5237721642088284</v>
      </c>
    </row>
    <row r="65" spans="2:11" ht="12.75">
      <c r="B65" s="3">
        <v>19</v>
      </c>
      <c r="C65" s="2"/>
      <c r="D65" s="47" t="s">
        <v>73</v>
      </c>
      <c r="E65" s="47"/>
      <c r="F65" s="47" t="s">
        <v>19</v>
      </c>
      <c r="G65" s="47"/>
      <c r="H65" s="14">
        <v>225</v>
      </c>
      <c r="I65" s="14">
        <v>150</v>
      </c>
      <c r="J65" s="10">
        <v>0</v>
      </c>
      <c r="K65" s="28">
        <f>PRODUCT(J65,6000,0.8,SQRT(3))/1000000</f>
        <v>0</v>
      </c>
    </row>
    <row r="66" spans="2:11" ht="12.75">
      <c r="B66" s="44" t="s">
        <v>74</v>
      </c>
      <c r="C66" s="44"/>
      <c r="D66" s="44"/>
      <c r="E66" s="44"/>
      <c r="F66" s="44"/>
      <c r="G66" s="44"/>
      <c r="H66" s="44"/>
      <c r="I66" s="44"/>
      <c r="J66" s="44"/>
      <c r="K66" s="44"/>
    </row>
    <row r="67" spans="2:11" ht="12.75" customHeight="1">
      <c r="B67" s="16">
        <v>18</v>
      </c>
      <c r="C67" s="20"/>
      <c r="D67" s="43" t="s">
        <v>75</v>
      </c>
      <c r="E67" s="43"/>
      <c r="F67" s="43" t="s">
        <v>34</v>
      </c>
      <c r="G67" s="43"/>
      <c r="H67" s="17">
        <v>300</v>
      </c>
      <c r="I67" s="17">
        <v>300</v>
      </c>
      <c r="J67" s="18">
        <v>9</v>
      </c>
      <c r="K67" s="30">
        <f>PRODUCT(J67,6000,0.8,SQRT(3))/1000000</f>
        <v>0.07482459488697549</v>
      </c>
    </row>
    <row r="68" spans="2:11" ht="12.75">
      <c r="B68" s="3">
        <v>47</v>
      </c>
      <c r="C68" s="2"/>
      <c r="D68" s="47" t="s">
        <v>76</v>
      </c>
      <c r="E68" s="47"/>
      <c r="F68" s="47" t="s">
        <v>19</v>
      </c>
      <c r="G68" s="47"/>
      <c r="H68" s="14">
        <v>225</v>
      </c>
      <c r="I68" s="14">
        <v>200</v>
      </c>
      <c r="J68" s="10">
        <v>5</v>
      </c>
      <c r="K68" s="28">
        <f>PRODUCT(J68,6000,0.8,SQRT(3))/1000000</f>
        <v>0.041569219381653054</v>
      </c>
    </row>
    <row r="69" spans="2:11" ht="12.75">
      <c r="B69" s="44" t="s">
        <v>77</v>
      </c>
      <c r="C69" s="44"/>
      <c r="D69" s="44"/>
      <c r="E69" s="44"/>
      <c r="F69" s="44"/>
      <c r="G69" s="44"/>
      <c r="H69" s="44"/>
      <c r="I69" s="44"/>
      <c r="J69" s="44"/>
      <c r="K69" s="44"/>
    </row>
    <row r="70" spans="2:11" ht="12.75">
      <c r="B70" s="16">
        <v>7</v>
      </c>
      <c r="C70" s="16">
        <v>1</v>
      </c>
      <c r="D70" s="43" t="s">
        <v>78</v>
      </c>
      <c r="E70" s="43"/>
      <c r="F70" s="43" t="s">
        <v>35</v>
      </c>
      <c r="G70" s="43"/>
      <c r="H70" s="17">
        <v>205</v>
      </c>
      <c r="I70" s="17">
        <v>300</v>
      </c>
      <c r="J70" s="18">
        <v>35</v>
      </c>
      <c r="K70" s="30">
        <f>PRODUCT(J70,10000,0.8,SQRT(3))/1000000</f>
        <v>0.48497422611928565</v>
      </c>
    </row>
    <row r="71" spans="2:11" ht="12.75">
      <c r="B71" s="3">
        <v>8</v>
      </c>
      <c r="C71" s="1">
        <v>2</v>
      </c>
      <c r="D71" s="47" t="s">
        <v>79</v>
      </c>
      <c r="E71" s="47"/>
      <c r="F71" s="47" t="s">
        <v>35</v>
      </c>
      <c r="G71" s="47"/>
      <c r="H71" s="14">
        <v>205</v>
      </c>
      <c r="I71" s="14">
        <v>300</v>
      </c>
      <c r="J71" s="10">
        <v>55</v>
      </c>
      <c r="K71" s="28">
        <f>PRODUCT(J71,10000,0.8,SQRT(3))/1000000</f>
        <v>0.762102355330306</v>
      </c>
    </row>
    <row r="72" spans="2:11" ht="12.75">
      <c r="B72" s="57" t="s">
        <v>0</v>
      </c>
      <c r="C72" s="60" t="s">
        <v>1</v>
      </c>
      <c r="D72" s="57" t="s">
        <v>2</v>
      </c>
      <c r="E72" s="57"/>
      <c r="F72" s="57" t="s">
        <v>3</v>
      </c>
      <c r="G72" s="57"/>
      <c r="H72" s="57" t="s">
        <v>4</v>
      </c>
      <c r="I72" s="57"/>
      <c r="J72" s="59" t="s">
        <v>144</v>
      </c>
      <c r="K72" s="59"/>
    </row>
    <row r="73" spans="2:11" ht="12.75" customHeight="1">
      <c r="B73" s="57"/>
      <c r="C73" s="60"/>
      <c r="D73" s="57"/>
      <c r="E73" s="57"/>
      <c r="F73" s="57"/>
      <c r="G73" s="57"/>
      <c r="H73" s="64" t="s">
        <v>5</v>
      </c>
      <c r="I73" s="64" t="s">
        <v>6</v>
      </c>
      <c r="J73" s="65" t="s">
        <v>143</v>
      </c>
      <c r="K73" s="66" t="s">
        <v>7</v>
      </c>
    </row>
    <row r="74" spans="2:11" ht="12.75">
      <c r="B74" s="57"/>
      <c r="C74" s="60"/>
      <c r="D74" s="57"/>
      <c r="E74" s="57"/>
      <c r="F74" s="57"/>
      <c r="G74" s="57"/>
      <c r="H74" s="64"/>
      <c r="I74" s="64"/>
      <c r="J74" s="65"/>
      <c r="K74" s="66"/>
    </row>
    <row r="75" spans="2:11" ht="12.75">
      <c r="B75" s="44" t="s">
        <v>81</v>
      </c>
      <c r="C75" s="44"/>
      <c r="D75" s="44"/>
      <c r="E75" s="44"/>
      <c r="F75" s="44"/>
      <c r="G75" s="44"/>
      <c r="H75" s="44"/>
      <c r="I75" s="44"/>
      <c r="J75" s="44"/>
      <c r="K75" s="44"/>
    </row>
    <row r="76" spans="2:11" ht="12.75">
      <c r="B76" s="16">
        <v>102</v>
      </c>
      <c r="C76" s="16">
        <v>1</v>
      </c>
      <c r="D76" s="43" t="s">
        <v>156</v>
      </c>
      <c r="E76" s="43"/>
      <c r="F76" s="43" t="s">
        <v>43</v>
      </c>
      <c r="G76" s="43"/>
      <c r="H76" s="17">
        <v>355</v>
      </c>
      <c r="I76" s="17">
        <v>200</v>
      </c>
      <c r="J76" s="18">
        <v>30</v>
      </c>
      <c r="K76" s="19">
        <f aca="true" t="shared" si="1" ref="K76:K89">PRODUCT(J76,10000,0.8,SQRT(3))/1000000</f>
        <v>0.4156921938165305</v>
      </c>
    </row>
    <row r="77" spans="2:11" ht="12.75">
      <c r="B77" s="1">
        <v>103</v>
      </c>
      <c r="C77" s="1">
        <v>1</v>
      </c>
      <c r="D77" s="47" t="s">
        <v>86</v>
      </c>
      <c r="E77" s="47"/>
      <c r="F77" s="47" t="s">
        <v>34</v>
      </c>
      <c r="G77" s="47"/>
      <c r="H77" s="13">
        <v>275</v>
      </c>
      <c r="I77" s="14">
        <v>150</v>
      </c>
      <c r="J77" s="10">
        <v>30</v>
      </c>
      <c r="K77" s="7">
        <f t="shared" si="1"/>
        <v>0.4156921938165305</v>
      </c>
    </row>
    <row r="78" spans="2:11" ht="12.75">
      <c r="B78" s="16">
        <v>105</v>
      </c>
      <c r="C78" s="16">
        <v>1</v>
      </c>
      <c r="D78" s="43" t="s">
        <v>87</v>
      </c>
      <c r="E78" s="43"/>
      <c r="F78" s="43" t="s">
        <v>17</v>
      </c>
      <c r="G78" s="43"/>
      <c r="H78" s="17">
        <v>240</v>
      </c>
      <c r="I78" s="17">
        <v>150</v>
      </c>
      <c r="J78" s="18">
        <v>82</v>
      </c>
      <c r="K78" s="19">
        <f t="shared" si="1"/>
        <v>1.1362253297651834</v>
      </c>
    </row>
    <row r="79" spans="2:11" ht="12.75">
      <c r="B79" s="32">
        <v>203</v>
      </c>
      <c r="C79" s="32">
        <v>1</v>
      </c>
      <c r="D79" s="48" t="s">
        <v>83</v>
      </c>
      <c r="E79" s="48"/>
      <c r="F79" s="48" t="s">
        <v>17</v>
      </c>
      <c r="G79" s="48"/>
      <c r="H79" s="34">
        <v>240</v>
      </c>
      <c r="I79" s="34">
        <v>150</v>
      </c>
      <c r="J79" s="35">
        <v>53</v>
      </c>
      <c r="K79" s="36">
        <f t="shared" si="1"/>
        <v>0.734389542409204</v>
      </c>
    </row>
    <row r="80" spans="2:11" ht="12.75">
      <c r="B80" s="16">
        <v>204</v>
      </c>
      <c r="C80" s="16">
        <v>1</v>
      </c>
      <c r="D80" s="43" t="s">
        <v>88</v>
      </c>
      <c r="E80" s="43"/>
      <c r="F80" s="43" t="s">
        <v>89</v>
      </c>
      <c r="G80" s="43"/>
      <c r="H80" s="17">
        <v>205</v>
      </c>
      <c r="I80" s="17">
        <v>150</v>
      </c>
      <c r="J80" s="18">
        <v>33</v>
      </c>
      <c r="K80" s="19">
        <f t="shared" si="1"/>
        <v>0.4572614131981836</v>
      </c>
    </row>
    <row r="81" spans="2:11" ht="12.75">
      <c r="B81" s="32">
        <v>206</v>
      </c>
      <c r="C81" s="32">
        <v>1</v>
      </c>
      <c r="D81" s="48" t="s">
        <v>82</v>
      </c>
      <c r="E81" s="48"/>
      <c r="F81" s="48" t="s">
        <v>120</v>
      </c>
      <c r="G81" s="48"/>
      <c r="H81" s="34">
        <v>240</v>
      </c>
      <c r="I81" s="34">
        <v>400</v>
      </c>
      <c r="J81" s="35">
        <v>120</v>
      </c>
      <c r="K81" s="36">
        <f t="shared" si="1"/>
        <v>1.662768775266122</v>
      </c>
    </row>
    <row r="82" spans="2:11" ht="12.75">
      <c r="B82" s="16">
        <v>207</v>
      </c>
      <c r="C82" s="16">
        <v>2</v>
      </c>
      <c r="D82" s="43" t="s">
        <v>92</v>
      </c>
      <c r="E82" s="43"/>
      <c r="F82" s="43" t="s">
        <v>19</v>
      </c>
      <c r="G82" s="43"/>
      <c r="H82" s="17">
        <v>205</v>
      </c>
      <c r="I82" s="17">
        <v>150</v>
      </c>
      <c r="J82" s="18">
        <v>25</v>
      </c>
      <c r="K82" s="19">
        <f>PRODUCT(J82,10000,0.8,SQRT(3))/1000000</f>
        <v>0.3464101615137754</v>
      </c>
    </row>
    <row r="83" spans="2:11" ht="12.75">
      <c r="B83" s="32">
        <v>208</v>
      </c>
      <c r="C83" s="32">
        <v>2</v>
      </c>
      <c r="D83" s="48" t="s">
        <v>93</v>
      </c>
      <c r="E83" s="48"/>
      <c r="F83" s="48" t="s">
        <v>34</v>
      </c>
      <c r="G83" s="48"/>
      <c r="H83" s="34">
        <v>275</v>
      </c>
      <c r="I83" s="34">
        <v>200</v>
      </c>
      <c r="J83" s="35">
        <v>70</v>
      </c>
      <c r="K83" s="36">
        <f t="shared" si="1"/>
        <v>0.9699484522385713</v>
      </c>
    </row>
    <row r="84" spans="2:11" ht="12.75">
      <c r="B84" s="16">
        <v>306</v>
      </c>
      <c r="C84" s="16">
        <v>2</v>
      </c>
      <c r="D84" s="43" t="s">
        <v>155</v>
      </c>
      <c r="E84" s="43"/>
      <c r="F84" s="43" t="s">
        <v>17</v>
      </c>
      <c r="G84" s="43"/>
      <c r="H84" s="17">
        <v>240</v>
      </c>
      <c r="I84" s="17">
        <v>400</v>
      </c>
      <c r="J84" s="18">
        <v>75</v>
      </c>
      <c r="K84" s="19">
        <f t="shared" si="1"/>
        <v>1.0392304845413263</v>
      </c>
    </row>
    <row r="85" spans="2:11" ht="12.75">
      <c r="B85" s="32">
        <v>308</v>
      </c>
      <c r="C85" s="32">
        <v>2</v>
      </c>
      <c r="D85" s="48" t="s">
        <v>88</v>
      </c>
      <c r="E85" s="48"/>
      <c r="F85" s="48" t="s">
        <v>89</v>
      </c>
      <c r="G85" s="48"/>
      <c r="H85" s="34">
        <v>205</v>
      </c>
      <c r="I85" s="34">
        <v>150</v>
      </c>
      <c r="J85" s="35">
        <v>22</v>
      </c>
      <c r="K85" s="36">
        <f t="shared" si="1"/>
        <v>0.3048409421321224</v>
      </c>
    </row>
    <row r="86" spans="2:11" ht="12.75" customHeight="1">
      <c r="B86" s="16">
        <v>310</v>
      </c>
      <c r="C86" s="16">
        <v>2</v>
      </c>
      <c r="D86" s="43" t="s">
        <v>94</v>
      </c>
      <c r="E86" s="43"/>
      <c r="F86" s="43" t="s">
        <v>13</v>
      </c>
      <c r="G86" s="43"/>
      <c r="H86" s="17">
        <v>310</v>
      </c>
      <c r="I86" s="17">
        <v>150</v>
      </c>
      <c r="J86" s="18">
        <v>38</v>
      </c>
      <c r="K86" s="19">
        <f t="shared" si="1"/>
        <v>0.5265434455009387</v>
      </c>
    </row>
    <row r="87" spans="2:11" ht="12.75">
      <c r="B87" s="32">
        <v>405</v>
      </c>
      <c r="C87" s="32">
        <v>2</v>
      </c>
      <c r="D87" s="48" t="s">
        <v>90</v>
      </c>
      <c r="E87" s="48"/>
      <c r="F87" s="48" t="s">
        <v>43</v>
      </c>
      <c r="G87" s="48"/>
      <c r="H87" s="34">
        <v>355</v>
      </c>
      <c r="I87" s="34">
        <v>150</v>
      </c>
      <c r="J87" s="35">
        <v>97</v>
      </c>
      <c r="K87" s="36">
        <f>PRODUCT(J87,10000,0.8,SQRT(3))/1000000</f>
        <v>1.3440714266734486</v>
      </c>
    </row>
    <row r="88" spans="2:11" ht="12.75">
      <c r="B88" s="16">
        <v>407</v>
      </c>
      <c r="C88" s="16">
        <v>2</v>
      </c>
      <c r="D88" s="43" t="s">
        <v>91</v>
      </c>
      <c r="E88" s="43"/>
      <c r="F88" s="43" t="s">
        <v>17</v>
      </c>
      <c r="G88" s="43"/>
      <c r="H88" s="17">
        <v>240</v>
      </c>
      <c r="I88" s="17">
        <v>100</v>
      </c>
      <c r="J88" s="18">
        <v>38</v>
      </c>
      <c r="K88" s="19">
        <f>PRODUCT(J88,10000,0.8,SQRT(3))/1000000</f>
        <v>0.5265434455009387</v>
      </c>
    </row>
    <row r="89" spans="2:11" ht="12.75">
      <c r="B89" s="1">
        <v>410</v>
      </c>
      <c r="C89" s="1">
        <v>2</v>
      </c>
      <c r="D89" s="47" t="s">
        <v>84</v>
      </c>
      <c r="E89" s="47"/>
      <c r="F89" s="47" t="s">
        <v>15</v>
      </c>
      <c r="G89" s="47"/>
      <c r="H89" s="13">
        <v>240</v>
      </c>
      <c r="I89" s="14">
        <v>150</v>
      </c>
      <c r="J89" s="10">
        <v>27</v>
      </c>
      <c r="K89" s="7">
        <f t="shared" si="1"/>
        <v>0.37412297443487746</v>
      </c>
    </row>
    <row r="90" spans="2:11" ht="12.75">
      <c r="B90" s="44" t="s">
        <v>123</v>
      </c>
      <c r="C90" s="44"/>
      <c r="D90" s="44"/>
      <c r="E90" s="44"/>
      <c r="F90" s="44"/>
      <c r="G90" s="44"/>
      <c r="H90" s="44"/>
      <c r="I90" s="44"/>
      <c r="J90" s="44"/>
      <c r="K90" s="44"/>
    </row>
    <row r="91" spans="2:11" ht="12.75" customHeight="1">
      <c r="B91" s="16">
        <v>2</v>
      </c>
      <c r="C91" s="16">
        <v>1</v>
      </c>
      <c r="D91" s="43" t="s">
        <v>95</v>
      </c>
      <c r="E91" s="43"/>
      <c r="F91" s="43" t="s">
        <v>43</v>
      </c>
      <c r="G91" s="43"/>
      <c r="H91" s="17">
        <v>355</v>
      </c>
      <c r="I91" s="17">
        <v>400</v>
      </c>
      <c r="J91" s="18">
        <v>120</v>
      </c>
      <c r="K91" s="19">
        <f>PRODUCT(J91,10000,0.8,SQRT(3))/1000000</f>
        <v>1.662768775266122</v>
      </c>
    </row>
    <row r="92" spans="2:11" ht="12.75">
      <c r="B92" s="3">
        <v>3</v>
      </c>
      <c r="C92" s="1">
        <v>1</v>
      </c>
      <c r="D92" s="47" t="s">
        <v>96</v>
      </c>
      <c r="E92" s="47"/>
      <c r="F92" s="47" t="s">
        <v>43</v>
      </c>
      <c r="G92" s="47"/>
      <c r="H92" s="13">
        <v>355</v>
      </c>
      <c r="I92" s="14">
        <v>200</v>
      </c>
      <c r="J92" s="10">
        <v>80</v>
      </c>
      <c r="K92" s="7">
        <f>PRODUCT(J92,10000,0.8,SQRT(3))/1000000</f>
        <v>1.1085125168440815</v>
      </c>
    </row>
    <row r="93" spans="2:26" ht="12.75">
      <c r="B93" s="16">
        <v>13</v>
      </c>
      <c r="C93" s="16">
        <v>2</v>
      </c>
      <c r="D93" s="43" t="s">
        <v>97</v>
      </c>
      <c r="E93" s="43"/>
      <c r="F93" s="43" t="s">
        <v>17</v>
      </c>
      <c r="G93" s="43"/>
      <c r="H93" s="17">
        <v>240</v>
      </c>
      <c r="I93" s="17">
        <v>200</v>
      </c>
      <c r="J93" s="18">
        <v>5</v>
      </c>
      <c r="K93" s="19">
        <f>PRODUCT(J93,10000,0.8,SQRT(3))/1000000</f>
        <v>0.06928203230275509</v>
      </c>
      <c r="N93" s="37"/>
      <c r="O93" s="38"/>
      <c r="P93" s="68"/>
      <c r="Q93" s="68"/>
      <c r="R93" s="68"/>
      <c r="S93" s="68"/>
      <c r="T93" s="39"/>
      <c r="U93" s="40"/>
      <c r="V93" s="41"/>
      <c r="W93" s="29"/>
      <c r="X93" s="41"/>
      <c r="Y93" s="29"/>
      <c r="Z93" s="42"/>
    </row>
    <row r="94" spans="2:11" ht="12.75">
      <c r="B94" s="3">
        <v>14</v>
      </c>
      <c r="C94" s="1">
        <v>2</v>
      </c>
      <c r="D94" s="47" t="s">
        <v>98</v>
      </c>
      <c r="E94" s="47"/>
      <c r="F94" s="47" t="s">
        <v>37</v>
      </c>
      <c r="G94" s="47"/>
      <c r="H94" s="13">
        <v>355</v>
      </c>
      <c r="I94" s="14">
        <v>150</v>
      </c>
      <c r="J94" s="10">
        <v>0</v>
      </c>
      <c r="K94" s="7">
        <f>PRODUCT(J94,10000,0.8,SQRT(3))/1000000</f>
        <v>0</v>
      </c>
    </row>
    <row r="95" spans="2:11" ht="12.75">
      <c r="B95" s="16">
        <v>15</v>
      </c>
      <c r="C95" s="16">
        <v>2</v>
      </c>
      <c r="D95" s="43" t="s">
        <v>99</v>
      </c>
      <c r="E95" s="43"/>
      <c r="F95" s="43" t="s">
        <v>43</v>
      </c>
      <c r="G95" s="43"/>
      <c r="H95" s="17">
        <v>355</v>
      </c>
      <c r="I95" s="17">
        <v>200</v>
      </c>
      <c r="J95" s="21">
        <v>65</v>
      </c>
      <c r="K95" s="19">
        <f>PRODUCT(J95,10000,0.8,SQRT(3))/1000000</f>
        <v>0.9006664199358161</v>
      </c>
    </row>
    <row r="96" spans="2:11" ht="12.75">
      <c r="B96" s="44" t="s">
        <v>100</v>
      </c>
      <c r="C96" s="44"/>
      <c r="D96" s="44"/>
      <c r="E96" s="44"/>
      <c r="F96" s="44"/>
      <c r="G96" s="44"/>
      <c r="H96" s="44"/>
      <c r="I96" s="44"/>
      <c r="J96" s="44"/>
      <c r="K96" s="44"/>
    </row>
    <row r="97" spans="2:11" ht="12.75">
      <c r="B97" s="16">
        <v>1</v>
      </c>
      <c r="C97" s="16">
        <v>1</v>
      </c>
      <c r="D97" s="43" t="s">
        <v>101</v>
      </c>
      <c r="E97" s="43"/>
      <c r="F97" s="43" t="s">
        <v>13</v>
      </c>
      <c r="G97" s="43"/>
      <c r="H97" s="17">
        <v>340</v>
      </c>
      <c r="I97" s="17">
        <v>150</v>
      </c>
      <c r="J97" s="18">
        <v>0</v>
      </c>
      <c r="K97" s="30">
        <f>PRODUCT(J97,6000,0.8,SQRT(3))/1000000</f>
        <v>0</v>
      </c>
    </row>
    <row r="98" spans="2:11" ht="12.75">
      <c r="B98" s="3">
        <v>5</v>
      </c>
      <c r="C98" s="1">
        <v>1</v>
      </c>
      <c r="D98" s="47" t="s">
        <v>102</v>
      </c>
      <c r="E98" s="47"/>
      <c r="F98" s="47" t="s">
        <v>17</v>
      </c>
      <c r="G98" s="47"/>
      <c r="H98" s="14">
        <v>260</v>
      </c>
      <c r="I98" s="14">
        <v>200</v>
      </c>
      <c r="J98" s="10">
        <v>90</v>
      </c>
      <c r="K98" s="7">
        <f aca="true" t="shared" si="2" ref="K98:K111">PRODUCT(J98,6000,0.8,SQRT(3))/1000000</f>
        <v>0.7482459488697549</v>
      </c>
    </row>
    <row r="99" spans="2:11" ht="12.75">
      <c r="B99" s="16">
        <v>6</v>
      </c>
      <c r="C99" s="16">
        <v>2</v>
      </c>
      <c r="D99" s="43" t="s">
        <v>103</v>
      </c>
      <c r="E99" s="43"/>
      <c r="F99" s="43" t="s">
        <v>89</v>
      </c>
      <c r="G99" s="43"/>
      <c r="H99" s="17">
        <v>225</v>
      </c>
      <c r="I99" s="17">
        <v>200</v>
      </c>
      <c r="J99" s="18">
        <v>120</v>
      </c>
      <c r="K99" s="19">
        <f t="shared" si="2"/>
        <v>0.9976612651596732</v>
      </c>
    </row>
    <row r="100" spans="2:11" ht="12.75">
      <c r="B100" s="3">
        <v>7</v>
      </c>
      <c r="C100" s="1">
        <v>1</v>
      </c>
      <c r="D100" s="47" t="s">
        <v>104</v>
      </c>
      <c r="E100" s="47"/>
      <c r="F100" s="47" t="s">
        <v>105</v>
      </c>
      <c r="G100" s="47"/>
      <c r="H100" s="14">
        <v>225</v>
      </c>
      <c r="I100" s="14">
        <v>300</v>
      </c>
      <c r="J100" s="10">
        <v>105</v>
      </c>
      <c r="K100" s="7">
        <f t="shared" si="2"/>
        <v>0.8729536070147141</v>
      </c>
    </row>
    <row r="101" spans="2:11" ht="12.75">
      <c r="B101" s="16">
        <v>8</v>
      </c>
      <c r="C101" s="16">
        <v>2</v>
      </c>
      <c r="D101" s="43" t="s">
        <v>106</v>
      </c>
      <c r="E101" s="43"/>
      <c r="F101" s="43" t="s">
        <v>44</v>
      </c>
      <c r="G101" s="43"/>
      <c r="H101" s="17">
        <v>260</v>
      </c>
      <c r="I101" s="17">
        <v>150</v>
      </c>
      <c r="J101" s="18">
        <v>103</v>
      </c>
      <c r="K101" s="19">
        <f t="shared" si="2"/>
        <v>0.8563259192620528</v>
      </c>
    </row>
    <row r="102" spans="2:11" ht="12.75">
      <c r="B102" s="3">
        <v>10</v>
      </c>
      <c r="C102" s="1">
        <v>2</v>
      </c>
      <c r="D102" s="47" t="s">
        <v>107</v>
      </c>
      <c r="E102" s="47"/>
      <c r="F102" s="47" t="s">
        <v>17</v>
      </c>
      <c r="G102" s="47"/>
      <c r="H102" s="13">
        <v>260</v>
      </c>
      <c r="I102" s="14">
        <v>300</v>
      </c>
      <c r="J102" s="10">
        <v>37</v>
      </c>
      <c r="K102" s="7">
        <f t="shared" si="2"/>
        <v>0.30761222342423256</v>
      </c>
    </row>
    <row r="103" spans="2:11" ht="12.75">
      <c r="B103" s="16">
        <v>12</v>
      </c>
      <c r="C103" s="16">
        <v>2</v>
      </c>
      <c r="D103" s="43" t="s">
        <v>108</v>
      </c>
      <c r="E103" s="43"/>
      <c r="F103" s="43" t="s">
        <v>105</v>
      </c>
      <c r="G103" s="43"/>
      <c r="H103" s="17">
        <v>225</v>
      </c>
      <c r="I103" s="17">
        <v>150</v>
      </c>
      <c r="J103" s="18">
        <v>50</v>
      </c>
      <c r="K103" s="19">
        <f t="shared" si="2"/>
        <v>0.4156921938165305</v>
      </c>
    </row>
    <row r="104" spans="2:11" ht="12.75">
      <c r="B104" s="3">
        <v>14</v>
      </c>
      <c r="C104" s="1">
        <v>2</v>
      </c>
      <c r="D104" s="47" t="s">
        <v>109</v>
      </c>
      <c r="E104" s="47"/>
      <c r="F104" s="47" t="s">
        <v>89</v>
      </c>
      <c r="G104" s="47"/>
      <c r="H104" s="13">
        <v>225</v>
      </c>
      <c r="I104" s="13">
        <v>300</v>
      </c>
      <c r="J104" s="10">
        <v>75</v>
      </c>
      <c r="K104" s="7">
        <f t="shared" si="2"/>
        <v>0.6235382907247958</v>
      </c>
    </row>
    <row r="105" spans="2:11" ht="12.75">
      <c r="B105" s="16">
        <v>18</v>
      </c>
      <c r="C105" s="16">
        <v>2</v>
      </c>
      <c r="D105" s="43" t="s">
        <v>110</v>
      </c>
      <c r="E105" s="43"/>
      <c r="F105" s="43" t="s">
        <v>34</v>
      </c>
      <c r="G105" s="43"/>
      <c r="H105" s="17">
        <v>300</v>
      </c>
      <c r="I105" s="17">
        <v>150</v>
      </c>
      <c r="J105" s="18">
        <v>55</v>
      </c>
      <c r="K105" s="19">
        <f t="shared" si="2"/>
        <v>0.4572614131981836</v>
      </c>
    </row>
    <row r="106" spans="2:11" ht="12.75">
      <c r="B106" s="3">
        <v>20</v>
      </c>
      <c r="C106" s="1">
        <v>2</v>
      </c>
      <c r="D106" s="47" t="s">
        <v>101</v>
      </c>
      <c r="E106" s="47"/>
      <c r="F106" s="47" t="s">
        <v>13</v>
      </c>
      <c r="G106" s="47"/>
      <c r="H106" s="13">
        <v>340</v>
      </c>
      <c r="I106" s="13">
        <v>400</v>
      </c>
      <c r="J106" s="10">
        <v>0</v>
      </c>
      <c r="K106" s="7">
        <f t="shared" si="2"/>
        <v>0</v>
      </c>
    </row>
    <row r="107" spans="2:11" ht="12.75" customHeight="1">
      <c r="B107" s="16">
        <v>22</v>
      </c>
      <c r="C107" s="16">
        <v>2</v>
      </c>
      <c r="D107" s="43" t="s">
        <v>111</v>
      </c>
      <c r="E107" s="43"/>
      <c r="F107" s="43" t="s">
        <v>13</v>
      </c>
      <c r="G107" s="43"/>
      <c r="H107" s="17">
        <v>340</v>
      </c>
      <c r="I107" s="17">
        <v>400</v>
      </c>
      <c r="J107" s="18">
        <v>140</v>
      </c>
      <c r="K107" s="19">
        <f t="shared" si="2"/>
        <v>1.1639381426862856</v>
      </c>
    </row>
    <row r="108" spans="2:11" ht="12.75">
      <c r="B108" s="3">
        <v>31</v>
      </c>
      <c r="C108" s="1">
        <v>3</v>
      </c>
      <c r="D108" s="47" t="s">
        <v>147</v>
      </c>
      <c r="E108" s="47"/>
      <c r="F108" s="47" t="s">
        <v>85</v>
      </c>
      <c r="G108" s="47"/>
      <c r="H108" s="13">
        <v>340</v>
      </c>
      <c r="I108" s="13">
        <v>200</v>
      </c>
      <c r="J108" s="10">
        <v>90</v>
      </c>
      <c r="K108" s="7">
        <f t="shared" si="2"/>
        <v>0.7482459488697549</v>
      </c>
    </row>
    <row r="109" spans="2:11" ht="12.75">
      <c r="B109" s="16">
        <v>33</v>
      </c>
      <c r="C109" s="16">
        <v>3</v>
      </c>
      <c r="D109" s="43" t="s">
        <v>112</v>
      </c>
      <c r="E109" s="43"/>
      <c r="F109" s="43" t="s">
        <v>113</v>
      </c>
      <c r="G109" s="43"/>
      <c r="H109" s="17">
        <v>390</v>
      </c>
      <c r="I109" s="17">
        <v>600</v>
      </c>
      <c r="J109" s="18">
        <v>122</v>
      </c>
      <c r="K109" s="19">
        <f t="shared" si="2"/>
        <v>1.0142889529123345</v>
      </c>
    </row>
    <row r="110" spans="2:11" ht="12.75">
      <c r="B110" s="3">
        <v>40</v>
      </c>
      <c r="C110" s="3">
        <v>4</v>
      </c>
      <c r="D110" s="47" t="s">
        <v>148</v>
      </c>
      <c r="E110" s="47"/>
      <c r="F110" s="47" t="s">
        <v>17</v>
      </c>
      <c r="G110" s="47"/>
      <c r="H110" s="13">
        <v>260</v>
      </c>
      <c r="I110" s="14">
        <v>200</v>
      </c>
      <c r="J110" s="10">
        <v>80</v>
      </c>
      <c r="K110" s="7">
        <f t="shared" si="2"/>
        <v>0.6651075101064489</v>
      </c>
    </row>
    <row r="111" spans="2:11" ht="12.75">
      <c r="B111" s="16">
        <v>44</v>
      </c>
      <c r="C111" s="16">
        <v>4</v>
      </c>
      <c r="D111" s="43" t="s">
        <v>115</v>
      </c>
      <c r="E111" s="43"/>
      <c r="F111" s="43" t="s">
        <v>114</v>
      </c>
      <c r="G111" s="43"/>
      <c r="H111" s="17">
        <v>390</v>
      </c>
      <c r="I111" s="17">
        <v>200</v>
      </c>
      <c r="J111" s="18">
        <v>32</v>
      </c>
      <c r="K111" s="19">
        <f t="shared" si="2"/>
        <v>0.2660430040425796</v>
      </c>
    </row>
    <row r="112" spans="2:11" ht="12.75">
      <c r="B112" s="44" t="s">
        <v>116</v>
      </c>
      <c r="C112" s="44"/>
      <c r="D112" s="44"/>
      <c r="E112" s="44"/>
      <c r="F112" s="44"/>
      <c r="G112" s="44"/>
      <c r="H112" s="44"/>
      <c r="I112" s="44"/>
      <c r="J112" s="44"/>
      <c r="K112" s="44"/>
    </row>
    <row r="113" spans="2:11" ht="12.75">
      <c r="B113" s="16">
        <v>9</v>
      </c>
      <c r="C113" s="16"/>
      <c r="D113" s="43" t="s">
        <v>117</v>
      </c>
      <c r="E113" s="43"/>
      <c r="F113" s="43" t="s">
        <v>105</v>
      </c>
      <c r="G113" s="43"/>
      <c r="H113" s="17">
        <v>225</v>
      </c>
      <c r="I113" s="17">
        <v>300</v>
      </c>
      <c r="J113" s="18">
        <v>40</v>
      </c>
      <c r="K113" s="19">
        <f>PRODUCT(J113,6000,0.8,SQRT(3))/1000000</f>
        <v>0.33255375505322443</v>
      </c>
    </row>
    <row r="114" spans="2:11" ht="12.75">
      <c r="B114" s="3">
        <v>29</v>
      </c>
      <c r="C114" s="3"/>
      <c r="D114" s="47" t="s">
        <v>118</v>
      </c>
      <c r="E114" s="47"/>
      <c r="F114" s="47" t="s">
        <v>120</v>
      </c>
      <c r="G114" s="47"/>
      <c r="H114" s="13">
        <v>260</v>
      </c>
      <c r="I114" s="14">
        <v>200</v>
      </c>
      <c r="J114" s="10">
        <v>70</v>
      </c>
      <c r="K114" s="7">
        <f>PRODUCT(J114,6000,0.8,SQRT(3))/1000000</f>
        <v>0.5819690713431428</v>
      </c>
    </row>
    <row r="115" spans="2:11" ht="12.75">
      <c r="B115" s="16">
        <v>37</v>
      </c>
      <c r="C115" s="16"/>
      <c r="D115" s="47" t="s">
        <v>119</v>
      </c>
      <c r="E115" s="47"/>
      <c r="F115" s="43" t="s">
        <v>43</v>
      </c>
      <c r="G115" s="43"/>
      <c r="H115" s="17">
        <v>390</v>
      </c>
      <c r="I115" s="17">
        <v>300</v>
      </c>
      <c r="J115" s="18">
        <v>42</v>
      </c>
      <c r="K115" s="19">
        <f>PRODUCT(J115,6000,0.8,SQRT(3))/1000000</f>
        <v>0.34918144280588564</v>
      </c>
    </row>
    <row r="116" spans="2:11" ht="12.75">
      <c r="B116" s="3">
        <v>39</v>
      </c>
      <c r="C116" s="2"/>
      <c r="D116" s="47" t="s">
        <v>142</v>
      </c>
      <c r="E116" s="47"/>
      <c r="F116" s="47" t="s">
        <v>120</v>
      </c>
      <c r="G116" s="47"/>
      <c r="H116" s="13">
        <v>260</v>
      </c>
      <c r="I116" s="13">
        <v>200</v>
      </c>
      <c r="J116" s="10">
        <v>50</v>
      </c>
      <c r="K116" s="7">
        <f>PRODUCT(J116,6000,0.8,SQRT(3))/1000000</f>
        <v>0.4156921938165305</v>
      </c>
    </row>
    <row r="117" spans="2:11" ht="12.75">
      <c r="B117" s="16">
        <v>45</v>
      </c>
      <c r="C117" s="20"/>
      <c r="D117" s="43" t="s">
        <v>119</v>
      </c>
      <c r="E117" s="43"/>
      <c r="F117" s="43" t="s">
        <v>43</v>
      </c>
      <c r="G117" s="43"/>
      <c r="H117" s="17">
        <v>390</v>
      </c>
      <c r="I117" s="17">
        <v>150</v>
      </c>
      <c r="J117" s="18">
        <v>16</v>
      </c>
      <c r="K117" s="19">
        <f>PRODUCT(J117,6000,0.8,SQRT(3))/1000000</f>
        <v>0.1330215020212898</v>
      </c>
    </row>
    <row r="118" spans="2:11" ht="12.75">
      <c r="B118" s="63" t="s">
        <v>121</v>
      </c>
      <c r="C118" s="63"/>
      <c r="D118" s="63"/>
      <c r="E118" s="63"/>
      <c r="F118" s="63"/>
      <c r="G118" s="63"/>
      <c r="H118" s="63"/>
      <c r="I118" s="63"/>
      <c r="J118" s="63"/>
      <c r="K118" s="63"/>
    </row>
    <row r="119" spans="2:11" ht="12.75">
      <c r="B119" s="16">
        <v>7</v>
      </c>
      <c r="C119" s="16">
        <v>1</v>
      </c>
      <c r="D119" s="43" t="s">
        <v>124</v>
      </c>
      <c r="E119" s="43"/>
      <c r="F119" s="43" t="s">
        <v>17</v>
      </c>
      <c r="G119" s="43"/>
      <c r="H119" s="17">
        <v>260</v>
      </c>
      <c r="I119" s="17">
        <v>300</v>
      </c>
      <c r="J119" s="18">
        <v>15</v>
      </c>
      <c r="K119" s="19">
        <f>PRODUCT(J119,6000,0.8,SQRT(3))/1000000</f>
        <v>0.12470765814495915</v>
      </c>
    </row>
    <row r="120" spans="2:11" ht="12.75">
      <c r="B120" s="3">
        <v>8</v>
      </c>
      <c r="C120" s="1">
        <v>2</v>
      </c>
      <c r="D120" s="47" t="s">
        <v>125</v>
      </c>
      <c r="E120" s="47"/>
      <c r="F120" s="47" t="s">
        <v>37</v>
      </c>
      <c r="G120" s="47"/>
      <c r="H120" s="13">
        <v>390</v>
      </c>
      <c r="I120" s="13">
        <v>400</v>
      </c>
      <c r="J120" s="10">
        <v>180</v>
      </c>
      <c r="K120" s="7">
        <f>PRODUCT(J120,6000,0.8,SQRT(3))/1000000</f>
        <v>1.4964918977395099</v>
      </c>
    </row>
    <row r="121" spans="2:11" ht="12.75">
      <c r="B121" s="16">
        <v>9</v>
      </c>
      <c r="C121" s="16">
        <v>1</v>
      </c>
      <c r="D121" s="43" t="s">
        <v>126</v>
      </c>
      <c r="E121" s="43"/>
      <c r="F121" s="43" t="s">
        <v>37</v>
      </c>
      <c r="G121" s="43"/>
      <c r="H121" s="17">
        <v>390</v>
      </c>
      <c r="I121" s="17">
        <v>400</v>
      </c>
      <c r="J121" s="18">
        <v>145</v>
      </c>
      <c r="K121" s="19">
        <f>PRODUCT(J121,6000,0.8,SQRT(3))/1000000</f>
        <v>1.2055073620679386</v>
      </c>
    </row>
    <row r="122" spans="2:11" ht="12.75">
      <c r="B122" s="3">
        <v>9</v>
      </c>
      <c r="C122" s="1">
        <v>1</v>
      </c>
      <c r="D122" s="47" t="s">
        <v>127</v>
      </c>
      <c r="E122" s="47"/>
      <c r="F122" s="47" t="s">
        <v>37</v>
      </c>
      <c r="G122" s="47"/>
      <c r="H122" s="14">
        <v>390</v>
      </c>
      <c r="I122" s="14">
        <v>400</v>
      </c>
      <c r="J122" s="10"/>
      <c r="K122" s="7"/>
    </row>
    <row r="123" spans="2:11" ht="12.75">
      <c r="B123" s="16">
        <v>10</v>
      </c>
      <c r="C123" s="16">
        <v>2</v>
      </c>
      <c r="D123" s="43" t="s">
        <v>128</v>
      </c>
      <c r="E123" s="43"/>
      <c r="F123" s="43" t="s">
        <v>15</v>
      </c>
      <c r="G123" s="43"/>
      <c r="H123" s="17">
        <v>260</v>
      </c>
      <c r="I123" s="17">
        <v>400</v>
      </c>
      <c r="J123" s="18">
        <v>80</v>
      </c>
      <c r="K123" s="19">
        <f aca="true" t="shared" si="3" ref="K123:K132">PRODUCT(J123,6000,0.8,SQRT(3))/1000000</f>
        <v>0.6651075101064489</v>
      </c>
    </row>
    <row r="124" spans="2:11" ht="12.75">
      <c r="B124" s="3">
        <v>14</v>
      </c>
      <c r="C124" s="1">
        <v>2</v>
      </c>
      <c r="D124" s="47" t="s">
        <v>129</v>
      </c>
      <c r="E124" s="47"/>
      <c r="F124" s="47" t="s">
        <v>37</v>
      </c>
      <c r="G124" s="47"/>
      <c r="H124" s="14">
        <v>390</v>
      </c>
      <c r="I124" s="14">
        <v>600</v>
      </c>
      <c r="J124" s="10">
        <v>150</v>
      </c>
      <c r="K124" s="7">
        <f t="shared" si="3"/>
        <v>1.2470765814495917</v>
      </c>
    </row>
    <row r="125" spans="2:11" ht="12.75">
      <c r="B125" s="16">
        <v>17</v>
      </c>
      <c r="C125" s="16">
        <v>1</v>
      </c>
      <c r="D125" s="43" t="s">
        <v>130</v>
      </c>
      <c r="E125" s="43"/>
      <c r="F125" s="43" t="s">
        <v>131</v>
      </c>
      <c r="G125" s="43"/>
      <c r="H125" s="17">
        <v>390</v>
      </c>
      <c r="I125" s="17">
        <v>400</v>
      </c>
      <c r="J125" s="18">
        <v>160</v>
      </c>
      <c r="K125" s="19">
        <f t="shared" si="3"/>
        <v>1.3302150202128977</v>
      </c>
    </row>
    <row r="126" spans="2:11" ht="12.75">
      <c r="B126" s="3">
        <v>28</v>
      </c>
      <c r="C126" s="1">
        <v>4</v>
      </c>
      <c r="D126" s="47" t="s">
        <v>132</v>
      </c>
      <c r="E126" s="47"/>
      <c r="F126" s="47" t="s">
        <v>37</v>
      </c>
      <c r="G126" s="47"/>
      <c r="H126" s="14">
        <v>390</v>
      </c>
      <c r="I126" s="14">
        <v>300</v>
      </c>
      <c r="J126" s="10">
        <v>85</v>
      </c>
      <c r="K126" s="7">
        <f t="shared" si="3"/>
        <v>0.7066767294881019</v>
      </c>
    </row>
    <row r="127" spans="2:11" ht="12.75">
      <c r="B127" s="23">
        <v>30</v>
      </c>
      <c r="C127" s="23">
        <v>4</v>
      </c>
      <c r="D127" s="69" t="s">
        <v>133</v>
      </c>
      <c r="E127" s="69"/>
      <c r="F127" s="43" t="s">
        <v>37</v>
      </c>
      <c r="G127" s="43"/>
      <c r="H127" s="17">
        <v>390</v>
      </c>
      <c r="I127" s="17">
        <v>400</v>
      </c>
      <c r="J127" s="18">
        <v>75</v>
      </c>
      <c r="K127" s="19">
        <f t="shared" si="3"/>
        <v>0.6235382907247958</v>
      </c>
    </row>
    <row r="128" spans="2:11" ht="12.75">
      <c r="B128" s="4">
        <v>32</v>
      </c>
      <c r="C128" s="5">
        <v>4</v>
      </c>
      <c r="D128" s="67" t="s">
        <v>134</v>
      </c>
      <c r="E128" s="67"/>
      <c r="F128" s="47" t="s">
        <v>37</v>
      </c>
      <c r="G128" s="47"/>
      <c r="H128" s="14">
        <v>390</v>
      </c>
      <c r="I128" s="14">
        <v>400</v>
      </c>
      <c r="J128" s="10">
        <v>10</v>
      </c>
      <c r="K128" s="7">
        <f t="shared" si="3"/>
        <v>0.08313843876330611</v>
      </c>
    </row>
    <row r="129" spans="2:11" ht="12.75">
      <c r="B129" s="16">
        <v>35</v>
      </c>
      <c r="C129" s="16">
        <v>3</v>
      </c>
      <c r="D129" s="43" t="s">
        <v>135</v>
      </c>
      <c r="E129" s="43"/>
      <c r="F129" s="43" t="s">
        <v>131</v>
      </c>
      <c r="G129" s="43"/>
      <c r="H129" s="17">
        <v>390</v>
      </c>
      <c r="I129" s="17">
        <v>400</v>
      </c>
      <c r="J129" s="18">
        <v>140</v>
      </c>
      <c r="K129" s="19">
        <f t="shared" si="3"/>
        <v>1.1639381426862856</v>
      </c>
    </row>
    <row r="130" spans="2:11" ht="12.75">
      <c r="B130" s="3">
        <v>39</v>
      </c>
      <c r="C130" s="1">
        <v>3</v>
      </c>
      <c r="D130" s="47" t="s">
        <v>136</v>
      </c>
      <c r="E130" s="47"/>
      <c r="F130" s="47" t="s">
        <v>17</v>
      </c>
      <c r="G130" s="47"/>
      <c r="H130" s="13">
        <v>260</v>
      </c>
      <c r="I130" s="13">
        <v>400</v>
      </c>
      <c r="J130" s="10">
        <v>30</v>
      </c>
      <c r="K130" s="7">
        <f t="shared" si="3"/>
        <v>0.2494153162899183</v>
      </c>
    </row>
    <row r="131" spans="2:11" ht="12.75">
      <c r="B131" s="16">
        <v>40</v>
      </c>
      <c r="C131" s="16">
        <v>4</v>
      </c>
      <c r="D131" s="43" t="s">
        <v>137</v>
      </c>
      <c r="E131" s="43"/>
      <c r="F131" s="43" t="s">
        <v>17</v>
      </c>
      <c r="G131" s="43"/>
      <c r="H131" s="17">
        <v>260</v>
      </c>
      <c r="I131" s="17">
        <v>400</v>
      </c>
      <c r="J131" s="18">
        <v>125</v>
      </c>
      <c r="K131" s="19">
        <f t="shared" si="3"/>
        <v>1.0392304845413263</v>
      </c>
    </row>
    <row r="132" spans="2:11" ht="12.75">
      <c r="B132" s="3">
        <v>41</v>
      </c>
      <c r="C132" s="1">
        <v>3</v>
      </c>
      <c r="D132" s="47" t="s">
        <v>138</v>
      </c>
      <c r="E132" s="47"/>
      <c r="F132" s="47" t="s">
        <v>139</v>
      </c>
      <c r="G132" s="47"/>
      <c r="H132" s="13">
        <v>260</v>
      </c>
      <c r="I132" s="13">
        <v>400</v>
      </c>
      <c r="J132" s="10">
        <v>0</v>
      </c>
      <c r="K132" s="7">
        <f t="shared" si="3"/>
        <v>0</v>
      </c>
    </row>
    <row r="133" spans="2:11" ht="12.75">
      <c r="B133" s="44" t="s">
        <v>80</v>
      </c>
      <c r="C133" s="44"/>
      <c r="D133" s="44"/>
      <c r="E133" s="44"/>
      <c r="F133" s="44"/>
      <c r="G133" s="44"/>
      <c r="H133" s="44"/>
      <c r="I133" s="44"/>
      <c r="J133" s="44"/>
      <c r="K133" s="44"/>
    </row>
    <row r="134" spans="2:11" ht="12.75">
      <c r="B134" s="23">
        <v>1</v>
      </c>
      <c r="C134" s="23">
        <v>1</v>
      </c>
      <c r="D134" s="24"/>
      <c r="E134" s="24"/>
      <c r="F134" s="24"/>
      <c r="G134" s="24"/>
      <c r="H134" s="17"/>
      <c r="I134" s="17">
        <v>200</v>
      </c>
      <c r="J134" s="18">
        <v>36</v>
      </c>
      <c r="K134" s="30">
        <f>PRODUCT(J134,10000,0.8,SQRT(3))/1000000</f>
        <v>0.4988306325798366</v>
      </c>
    </row>
    <row r="135" spans="2:11" ht="12.75">
      <c r="B135" s="4">
        <v>13</v>
      </c>
      <c r="C135" s="5">
        <v>2</v>
      </c>
      <c r="D135" s="6"/>
      <c r="E135" s="6"/>
      <c r="F135" s="6"/>
      <c r="G135" s="6"/>
      <c r="H135" s="14"/>
      <c r="I135" s="14">
        <v>200</v>
      </c>
      <c r="J135" s="10">
        <v>68</v>
      </c>
      <c r="K135" s="28">
        <f>PRODUCT(J135,10000,0.8,SQRT(3))/1000000</f>
        <v>0.9422356393174692</v>
      </c>
    </row>
    <row r="136" spans="2:11" ht="12.75">
      <c r="B136" s="44" t="s">
        <v>151</v>
      </c>
      <c r="C136" s="44"/>
      <c r="D136" s="44"/>
      <c r="E136" s="44"/>
      <c r="F136" s="44"/>
      <c r="G136" s="44"/>
      <c r="H136" s="44"/>
      <c r="I136" s="44"/>
      <c r="J136" s="44"/>
      <c r="K136" s="44"/>
    </row>
    <row r="137" spans="2:11" ht="12.75">
      <c r="B137" s="23">
        <v>209</v>
      </c>
      <c r="C137" s="23">
        <v>2</v>
      </c>
      <c r="D137" s="45" t="s">
        <v>153</v>
      </c>
      <c r="E137" s="46"/>
      <c r="F137" s="45" t="s">
        <v>152</v>
      </c>
      <c r="G137" s="46"/>
      <c r="H137" s="17">
        <v>390</v>
      </c>
      <c r="I137" s="17"/>
      <c r="J137" s="18">
        <v>41</v>
      </c>
      <c r="K137" s="30">
        <f>PRODUCT(J137,10000,0.8,SQRT(3))/1000000</f>
        <v>0.5681126648825917</v>
      </c>
    </row>
    <row r="138" spans="2:11" ht="12.75">
      <c r="B138" s="4">
        <v>410</v>
      </c>
      <c r="C138" s="5">
        <v>4</v>
      </c>
      <c r="D138" s="49" t="s">
        <v>154</v>
      </c>
      <c r="E138" s="50"/>
      <c r="F138" s="51" t="s">
        <v>152</v>
      </c>
      <c r="G138" s="52"/>
      <c r="H138" s="14">
        <v>390</v>
      </c>
      <c r="I138" s="14"/>
      <c r="J138" s="10">
        <v>27</v>
      </c>
      <c r="K138" s="28">
        <f>PRODUCT(J138,10000,0.8,SQRT(3))/1000000</f>
        <v>0.37412297443487746</v>
      </c>
    </row>
  </sheetData>
  <mergeCells count="255">
    <mergeCell ref="R93:S93"/>
    <mergeCell ref="D129:E129"/>
    <mergeCell ref="F129:G129"/>
    <mergeCell ref="D126:E126"/>
    <mergeCell ref="F126:G126"/>
    <mergeCell ref="D127:E127"/>
    <mergeCell ref="F127:G127"/>
    <mergeCell ref="D125:E125"/>
    <mergeCell ref="F125:G125"/>
    <mergeCell ref="D122:E122"/>
    <mergeCell ref="D128:E128"/>
    <mergeCell ref="F128:G128"/>
    <mergeCell ref="F88:G88"/>
    <mergeCell ref="P93:Q93"/>
    <mergeCell ref="D92:E92"/>
    <mergeCell ref="F92:G92"/>
    <mergeCell ref="D93:E93"/>
    <mergeCell ref="F93:G93"/>
    <mergeCell ref="D124:E124"/>
    <mergeCell ref="F124:G124"/>
    <mergeCell ref="B133:K133"/>
    <mergeCell ref="D132:E132"/>
    <mergeCell ref="F132:G132"/>
    <mergeCell ref="D130:E130"/>
    <mergeCell ref="F130:G130"/>
    <mergeCell ref="D131:E131"/>
    <mergeCell ref="F131:G131"/>
    <mergeCell ref="B72:B74"/>
    <mergeCell ref="C72:C74"/>
    <mergeCell ref="D72:E74"/>
    <mergeCell ref="F72:G74"/>
    <mergeCell ref="H72:I72"/>
    <mergeCell ref="J72:K72"/>
    <mergeCell ref="H73:H74"/>
    <mergeCell ref="I73:I74"/>
    <mergeCell ref="J73:J74"/>
    <mergeCell ref="K73:K74"/>
    <mergeCell ref="B69:K69"/>
    <mergeCell ref="D70:E70"/>
    <mergeCell ref="F70:G70"/>
    <mergeCell ref="D71:E71"/>
    <mergeCell ref="F71:G71"/>
    <mergeCell ref="B66:K66"/>
    <mergeCell ref="D62:E62"/>
    <mergeCell ref="F62:G62"/>
    <mergeCell ref="B58:K58"/>
    <mergeCell ref="D61:E61"/>
    <mergeCell ref="F61:G61"/>
    <mergeCell ref="D59:E59"/>
    <mergeCell ref="F59:G59"/>
    <mergeCell ref="D60:E60"/>
    <mergeCell ref="F60:G60"/>
    <mergeCell ref="F122:G122"/>
    <mergeCell ref="D123:E123"/>
    <mergeCell ref="F123:G123"/>
    <mergeCell ref="D120:E120"/>
    <mergeCell ref="F120:G120"/>
    <mergeCell ref="D121:E121"/>
    <mergeCell ref="F121:G121"/>
    <mergeCell ref="D119:E119"/>
    <mergeCell ref="F119:G119"/>
    <mergeCell ref="B118:K118"/>
    <mergeCell ref="D116:E116"/>
    <mergeCell ref="F116:G116"/>
    <mergeCell ref="D117:E117"/>
    <mergeCell ref="F117:G117"/>
    <mergeCell ref="D114:E114"/>
    <mergeCell ref="F114:G114"/>
    <mergeCell ref="D115:E115"/>
    <mergeCell ref="F115:G115"/>
    <mergeCell ref="D113:E113"/>
    <mergeCell ref="F113:G113"/>
    <mergeCell ref="D111:E111"/>
    <mergeCell ref="F111:G111"/>
    <mergeCell ref="B112:K112"/>
    <mergeCell ref="D109:E109"/>
    <mergeCell ref="F109:G109"/>
    <mergeCell ref="D110:E110"/>
    <mergeCell ref="F110:G110"/>
    <mergeCell ref="D106:E106"/>
    <mergeCell ref="F106:G106"/>
    <mergeCell ref="D108:E108"/>
    <mergeCell ref="F108:G108"/>
    <mergeCell ref="D107:E107"/>
    <mergeCell ref="F107:G107"/>
    <mergeCell ref="D104:E104"/>
    <mergeCell ref="F104:G104"/>
    <mergeCell ref="D105:E105"/>
    <mergeCell ref="F105:G105"/>
    <mergeCell ref="D102:E102"/>
    <mergeCell ref="F102:G102"/>
    <mergeCell ref="D103:E103"/>
    <mergeCell ref="F103:G103"/>
    <mergeCell ref="D100:E100"/>
    <mergeCell ref="F100:G100"/>
    <mergeCell ref="D101:E101"/>
    <mergeCell ref="F101:G101"/>
    <mergeCell ref="D98:E98"/>
    <mergeCell ref="F98:G98"/>
    <mergeCell ref="D99:E99"/>
    <mergeCell ref="F99:G99"/>
    <mergeCell ref="D97:E97"/>
    <mergeCell ref="F97:G97"/>
    <mergeCell ref="B96:K96"/>
    <mergeCell ref="D94:E94"/>
    <mergeCell ref="F94:G94"/>
    <mergeCell ref="D95:E95"/>
    <mergeCell ref="F95:G95"/>
    <mergeCell ref="D86:E86"/>
    <mergeCell ref="F86:G86"/>
    <mergeCell ref="D91:E91"/>
    <mergeCell ref="F91:G91"/>
    <mergeCell ref="D89:E89"/>
    <mergeCell ref="F89:G89"/>
    <mergeCell ref="B90:K90"/>
    <mergeCell ref="D87:E87"/>
    <mergeCell ref="F87:G87"/>
    <mergeCell ref="D88:E88"/>
    <mergeCell ref="D84:E84"/>
    <mergeCell ref="F84:G84"/>
    <mergeCell ref="D85:E85"/>
    <mergeCell ref="F85:G85"/>
    <mergeCell ref="D82:E82"/>
    <mergeCell ref="F82:G82"/>
    <mergeCell ref="D83:E83"/>
    <mergeCell ref="F83:G83"/>
    <mergeCell ref="D80:E80"/>
    <mergeCell ref="F80:G80"/>
    <mergeCell ref="D81:E81"/>
    <mergeCell ref="F81:G81"/>
    <mergeCell ref="B75:K75"/>
    <mergeCell ref="D65:E65"/>
    <mergeCell ref="F65:G65"/>
    <mergeCell ref="B63:K63"/>
    <mergeCell ref="D64:E64"/>
    <mergeCell ref="F64:G64"/>
    <mergeCell ref="D67:E67"/>
    <mergeCell ref="F67:G67"/>
    <mergeCell ref="D68:E68"/>
    <mergeCell ref="F68:G68"/>
    <mergeCell ref="F57:G57"/>
    <mergeCell ref="B55:K55"/>
    <mergeCell ref="D56:E56"/>
    <mergeCell ref="F56:G56"/>
    <mergeCell ref="D57:E57"/>
    <mergeCell ref="D52:E52"/>
    <mergeCell ref="F52:G52"/>
    <mergeCell ref="D54:E54"/>
    <mergeCell ref="F54:G54"/>
    <mergeCell ref="D53:E53"/>
    <mergeCell ref="F53:G53"/>
    <mergeCell ref="B51:K51"/>
    <mergeCell ref="D47:E47"/>
    <mergeCell ref="F47:G47"/>
    <mergeCell ref="D48:E48"/>
    <mergeCell ref="F48:G48"/>
    <mergeCell ref="D49:E49"/>
    <mergeCell ref="F49:G49"/>
    <mergeCell ref="D50:E50"/>
    <mergeCell ref="F50:G50"/>
    <mergeCell ref="D46:E46"/>
    <mergeCell ref="F46:G46"/>
    <mergeCell ref="D45:E45"/>
    <mergeCell ref="F45:G45"/>
    <mergeCell ref="B44:K44"/>
    <mergeCell ref="D42:E42"/>
    <mergeCell ref="F42:G42"/>
    <mergeCell ref="D43:E43"/>
    <mergeCell ref="F43:G43"/>
    <mergeCell ref="D40:E40"/>
    <mergeCell ref="F40:G40"/>
    <mergeCell ref="D41:E41"/>
    <mergeCell ref="F41:G41"/>
    <mergeCell ref="D39:E39"/>
    <mergeCell ref="F39:G39"/>
    <mergeCell ref="D37:E37"/>
    <mergeCell ref="F37:G37"/>
    <mergeCell ref="B38:K38"/>
    <mergeCell ref="D35:E35"/>
    <mergeCell ref="F35:G35"/>
    <mergeCell ref="D36:E36"/>
    <mergeCell ref="F36:G36"/>
    <mergeCell ref="D32:E32"/>
    <mergeCell ref="F32:G32"/>
    <mergeCell ref="D34:E34"/>
    <mergeCell ref="F34:G34"/>
    <mergeCell ref="D33:E33"/>
    <mergeCell ref="F33:G33"/>
    <mergeCell ref="D30:E30"/>
    <mergeCell ref="F30:G30"/>
    <mergeCell ref="D31:E31"/>
    <mergeCell ref="F31:G31"/>
    <mergeCell ref="D28:E28"/>
    <mergeCell ref="F28:G28"/>
    <mergeCell ref="B29:K29"/>
    <mergeCell ref="D25:E25"/>
    <mergeCell ref="F25:G25"/>
    <mergeCell ref="D27:E27"/>
    <mergeCell ref="F27:G27"/>
    <mergeCell ref="D26:E26"/>
    <mergeCell ref="F26:G26"/>
    <mergeCell ref="D22:E22"/>
    <mergeCell ref="F22:G22"/>
    <mergeCell ref="D24:E24"/>
    <mergeCell ref="F24:G24"/>
    <mergeCell ref="D23:E23"/>
    <mergeCell ref="F23:G23"/>
    <mergeCell ref="D20:E20"/>
    <mergeCell ref="F20:G20"/>
    <mergeCell ref="D21:E21"/>
    <mergeCell ref="F21:G21"/>
    <mergeCell ref="D19:E19"/>
    <mergeCell ref="F19:G19"/>
    <mergeCell ref="B18:K18"/>
    <mergeCell ref="D16:E16"/>
    <mergeCell ref="F16:G16"/>
    <mergeCell ref="D17:E17"/>
    <mergeCell ref="F17:G17"/>
    <mergeCell ref="D14:E14"/>
    <mergeCell ref="F14:G14"/>
    <mergeCell ref="D15:E15"/>
    <mergeCell ref="F15:G15"/>
    <mergeCell ref="D10:E10"/>
    <mergeCell ref="F10:G10"/>
    <mergeCell ref="D13:E13"/>
    <mergeCell ref="F13:G13"/>
    <mergeCell ref="D11:E11"/>
    <mergeCell ref="F11:G11"/>
    <mergeCell ref="D12:E12"/>
    <mergeCell ref="F12:G12"/>
    <mergeCell ref="B7:K7"/>
    <mergeCell ref="B5:B6"/>
    <mergeCell ref="C5:C6"/>
    <mergeCell ref="D5:E6"/>
    <mergeCell ref="F5:G6"/>
    <mergeCell ref="D138:E138"/>
    <mergeCell ref="F137:G137"/>
    <mergeCell ref="F138:G138"/>
    <mergeCell ref="B2:K4"/>
    <mergeCell ref="D8:E8"/>
    <mergeCell ref="F8:G8"/>
    <mergeCell ref="D9:E9"/>
    <mergeCell ref="F9:G9"/>
    <mergeCell ref="H5:I5"/>
    <mergeCell ref="J5:K5"/>
    <mergeCell ref="D76:E76"/>
    <mergeCell ref="F76:G76"/>
    <mergeCell ref="B136:K136"/>
    <mergeCell ref="D137:E137"/>
    <mergeCell ref="D77:E77"/>
    <mergeCell ref="F77:G77"/>
    <mergeCell ref="D78:E78"/>
    <mergeCell ref="F78:G78"/>
    <mergeCell ref="D79:E79"/>
    <mergeCell ref="F79:G7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79" r:id="rId1"/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avdeevoi</cp:lastModifiedBy>
  <cp:lastPrinted>2011-07-06T09:44:52Z</cp:lastPrinted>
  <dcterms:created xsi:type="dcterms:W3CDTF">1996-10-08T23:32:33Z</dcterms:created>
  <dcterms:modified xsi:type="dcterms:W3CDTF">2011-07-06T09:57:32Z</dcterms:modified>
  <cp:category/>
  <cp:version/>
  <cp:contentType/>
  <cp:contentStatus/>
</cp:coreProperties>
</file>