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<sst xmlns="http://schemas.openxmlformats.org/spreadsheetml/2006/main" count="268" uniqueCount="157">
  <si>
    <t>№ яч</t>
  </si>
  <si>
    <t>№   сек шин</t>
  </si>
  <si>
    <t>Направление</t>
  </si>
  <si>
    <t>Сечение</t>
  </si>
  <si>
    <t>Доп.нагрузка по</t>
  </si>
  <si>
    <t>кабелю А</t>
  </si>
  <si>
    <t>Т/Т       А</t>
  </si>
  <si>
    <t>Мощность Мвт</t>
  </si>
  <si>
    <t>пс.ЮЖНАЯ</t>
  </si>
  <si>
    <t>на ТП-95</t>
  </si>
  <si>
    <t>ААБ-150</t>
  </si>
  <si>
    <t>на ТП-339</t>
  </si>
  <si>
    <t>на ТП-684</t>
  </si>
  <si>
    <t>АСБ-185</t>
  </si>
  <si>
    <t>на ТП-145</t>
  </si>
  <si>
    <t>ААБ-120</t>
  </si>
  <si>
    <t>на ТП-471</t>
  </si>
  <si>
    <t>АСБ-120</t>
  </si>
  <si>
    <t>на ТП-255</t>
  </si>
  <si>
    <t>АСБ-95</t>
  </si>
  <si>
    <t>на ТП-318</t>
  </si>
  <si>
    <t>на ТП-411</t>
  </si>
  <si>
    <t>на РП-3 яч.8</t>
  </si>
  <si>
    <t>АСБУ-120</t>
  </si>
  <si>
    <t>пс.ТЭЦ-1</t>
  </si>
  <si>
    <t>на ТП-328</t>
  </si>
  <si>
    <t>на ТП-26</t>
  </si>
  <si>
    <t>на ТП-24</t>
  </si>
  <si>
    <t>на РП-2 яч.4</t>
  </si>
  <si>
    <t>на ТП-153</t>
  </si>
  <si>
    <t>на ТП-15</t>
  </si>
  <si>
    <t>на ТП-51</t>
  </si>
  <si>
    <t>на РП-15 яч.4</t>
  </si>
  <si>
    <t>на ТП-30</t>
  </si>
  <si>
    <t>АСБ-150</t>
  </si>
  <si>
    <t>ААБ-95</t>
  </si>
  <si>
    <t>СБ-70</t>
  </si>
  <si>
    <t>ААБ-240</t>
  </si>
  <si>
    <t>СБ-150</t>
  </si>
  <si>
    <t>пс.ТЭЦ-2</t>
  </si>
  <si>
    <t>на ТП-65 (каб.А)</t>
  </si>
  <si>
    <t>на ТП-65 (каб.Б)</t>
  </si>
  <si>
    <t>на ТП-359</t>
  </si>
  <si>
    <t>на РП СТРЗ яч.12</t>
  </si>
  <si>
    <t>АСБ-240</t>
  </si>
  <si>
    <t xml:space="preserve"> ААШВ-120</t>
  </si>
  <si>
    <t>пс.ЦЕНТРАЛЬНАЯ</t>
  </si>
  <si>
    <t>на ТП-664</t>
  </si>
  <si>
    <t>на РП-10 яч.9</t>
  </si>
  <si>
    <t>на РП-10 яч.10</t>
  </si>
  <si>
    <t>ААБ-70</t>
  </si>
  <si>
    <t xml:space="preserve"> ААШВ-240</t>
  </si>
  <si>
    <t>пс.СЕВЕРНАЯ</t>
  </si>
  <si>
    <t>250-в</t>
  </si>
  <si>
    <t>290-в</t>
  </si>
  <si>
    <t>165-в</t>
  </si>
  <si>
    <t>на РП-4 яч.2</t>
  </si>
  <si>
    <t>на РП-9 яч.10</t>
  </si>
  <si>
    <t>на ТП-33</t>
  </si>
  <si>
    <t>на РП-4 яч.1</t>
  </si>
  <si>
    <t>на ТП-525</t>
  </si>
  <si>
    <t>на РП-15 яч.14</t>
  </si>
  <si>
    <t>на ТП-50</t>
  </si>
  <si>
    <t>на ТП-25</t>
  </si>
  <si>
    <t>пс.БИОХИМИК</t>
  </si>
  <si>
    <t>пс.РАБОЧАЯ</t>
  </si>
  <si>
    <t>на РП-9 яч.7</t>
  </si>
  <si>
    <t>на ТП-692</t>
  </si>
  <si>
    <t xml:space="preserve"> ААШВ-150</t>
  </si>
  <si>
    <t>пс.САРАНСКАЯ</t>
  </si>
  <si>
    <t>на ТП-634</t>
  </si>
  <si>
    <t>на ТП-290 яч.4</t>
  </si>
  <si>
    <t>на ТП-290 яч.9</t>
  </si>
  <si>
    <t>на ТП-290 яч.12</t>
  </si>
  <si>
    <t>пс.РТК</t>
  </si>
  <si>
    <t>на ТП-227</t>
  </si>
  <si>
    <t>на ТП-539</t>
  </si>
  <si>
    <t>пс.ЦЕНТРОЛИТ</t>
  </si>
  <si>
    <t>на РП(очист)яч.8</t>
  </si>
  <si>
    <t>на РП(очист)яч.6</t>
  </si>
  <si>
    <t>пс.КРАСНАЯ РУДНЯ</t>
  </si>
  <si>
    <t>пс.СЕВЕРО-ЗАПАДНАЯ</t>
  </si>
  <si>
    <t>на ТП-291 яч.11</t>
  </si>
  <si>
    <t>на ТП-414</t>
  </si>
  <si>
    <t>на ТП-203</t>
  </si>
  <si>
    <t>на ТП-282</t>
  </si>
  <si>
    <t>ААБ-185</t>
  </si>
  <si>
    <t>на ТП-205</t>
  </si>
  <si>
    <t>на ТП-347</t>
  </si>
  <si>
    <t>на ТП-601</t>
  </si>
  <si>
    <t>ААШВ-95</t>
  </si>
  <si>
    <t>на РП-7 яч.8</t>
  </si>
  <si>
    <t>на ТП-291 яч.72</t>
  </si>
  <si>
    <t>на ТП-342</t>
  </si>
  <si>
    <t>на ТП-313</t>
  </si>
  <si>
    <t>на ТП-234</t>
  </si>
  <si>
    <t>на ТП-204</t>
  </si>
  <si>
    <t>на РП-13 яч.11</t>
  </si>
  <si>
    <t>на РП-13 яч.12</t>
  </si>
  <si>
    <t>на ТП-291 яч.2</t>
  </si>
  <si>
    <t>на ТП-467</t>
  </si>
  <si>
    <t>на РП-7 яч.7</t>
  </si>
  <si>
    <t>пс.ЮГО-ЗАПАДНАЯ</t>
  </si>
  <si>
    <t>на ТП-424</t>
  </si>
  <si>
    <t>на ТП-412</t>
  </si>
  <si>
    <t>на ТП-375</t>
  </si>
  <si>
    <t>на ТП-237</t>
  </si>
  <si>
    <t>2АСБ-95</t>
  </si>
  <si>
    <t>на ТП-241</t>
  </si>
  <si>
    <t>на ТП-332</t>
  </si>
  <si>
    <t>на ТП-274</t>
  </si>
  <si>
    <t>на ТП-327</t>
  </si>
  <si>
    <t>на РП-16 яч.8</t>
  </si>
  <si>
    <t>на ТП-481</t>
  </si>
  <si>
    <t>на РП-16 яч.7</t>
  </si>
  <si>
    <t>ЦАСБУ-240</t>
  </si>
  <si>
    <t>АСБУ-240</t>
  </si>
  <si>
    <t>на ТП-575</t>
  </si>
  <si>
    <t>пс.ЗАВОДСКАЯ</t>
  </si>
  <si>
    <t>на ТП-395</t>
  </si>
  <si>
    <t>на ТП-543</t>
  </si>
  <si>
    <t>на ТП-319</t>
  </si>
  <si>
    <t>2ААБ-120</t>
  </si>
  <si>
    <t>пс.ВОСТОЧНАЯ</t>
  </si>
  <si>
    <t>пс.СИС-ЭВС</t>
  </si>
  <si>
    <t>пс.ЛИТЕЙЩИК</t>
  </si>
  <si>
    <t>на ТП-392</t>
  </si>
  <si>
    <t>на РП-14 яч.10</t>
  </si>
  <si>
    <t>на РП-17 яч.14</t>
  </si>
  <si>
    <t>на ТП-383</t>
  </si>
  <si>
    <t>на ТП-208</t>
  </si>
  <si>
    <t>на РП-12 яч.1</t>
  </si>
  <si>
    <t>на РП-8 яч.4</t>
  </si>
  <si>
    <t>2АСБ-240</t>
  </si>
  <si>
    <t>на РП-14 яч.9</t>
  </si>
  <si>
    <t>на РП-17 яч.3</t>
  </si>
  <si>
    <t>на РП-12 яч.6</t>
  </si>
  <si>
    <t>на РП-8 яч.11</t>
  </si>
  <si>
    <t>на ТП-391</t>
  </si>
  <si>
    <t>на ТП-265</t>
  </si>
  <si>
    <t>на ТП-198а</t>
  </si>
  <si>
    <t>ЦАВВ-120</t>
  </si>
  <si>
    <t>ААШВ-240</t>
  </si>
  <si>
    <t>на ТП-687</t>
  </si>
  <si>
    <t>Ток макс. Нагрузки    А</t>
  </si>
  <si>
    <t>ЛЕТО</t>
  </si>
  <si>
    <t>ЗИМА</t>
  </si>
  <si>
    <t>на РП-19</t>
  </si>
  <si>
    <t>на ТП-618</t>
  </si>
  <si>
    <t>наРП-18 яч.20</t>
  </si>
  <si>
    <t>наРП-18 яч.8</t>
  </si>
  <si>
    <t>ХАРАКТЕРИСТИКА ГОЛОВНЫХ УЧАСТКОВ ПОДСТАНЦИЙ   2009г.</t>
  </si>
  <si>
    <t>на ТП-735</t>
  </si>
  <si>
    <t>!!!</t>
  </si>
  <si>
    <t>-</t>
  </si>
  <si>
    <t>Стр.</t>
  </si>
  <si>
    <t>на ТП-570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</si>
</sst>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13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0"/>
      <name val="Arial"/>
      <family val="2"/>
    </font>
    <font>
      <sz val="9"/>
      <color indexed="4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2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/>
    </xf>
    <xf numFmtId="2" fontId="2" fillId="0" borderId="2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2" fillId="2" borderId="2" xfId="0" applyFont="1" applyFill="1" applyBorder="1" applyAlignment="1">
      <alignment/>
    </xf>
    <xf numFmtId="1" fontId="11" fillId="0" borderId="1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1" fontId="8" fillId="0" borderId="8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tabSelected="1" workbookViewId="0" topLeftCell="A1">
      <selection activeCell="K37" sqref="K37"/>
    </sheetView>
  </sheetViews>
  <sheetFormatPr defaultColWidth="9.140625" defaultRowHeight="12.75"/>
  <cols>
    <col min="1" max="2" width="7.7109375" style="0" customWidth="1"/>
    <col min="3" max="4" width="8.7109375" style="0" customWidth="1"/>
    <col min="5" max="10" width="8.8515625" style="0" customWidth="1"/>
    <col min="11" max="12" width="9.7109375" style="0" customWidth="1"/>
    <col min="13" max="13" width="8.8515625" style="0" customWidth="1"/>
  </cols>
  <sheetData>
    <row r="1" spans="1:13" ht="12.75">
      <c r="A1" s="47" t="s">
        <v>151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2.75" hidden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2.75" hidden="1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2.75">
      <c r="A4" s="57" t="s">
        <v>0</v>
      </c>
      <c r="B4" s="59" t="s">
        <v>1</v>
      </c>
      <c r="C4" s="57" t="s">
        <v>2</v>
      </c>
      <c r="D4" s="57"/>
      <c r="E4" s="57" t="s">
        <v>3</v>
      </c>
      <c r="F4" s="57"/>
      <c r="G4" s="57" t="s">
        <v>4</v>
      </c>
      <c r="H4" s="57"/>
      <c r="I4" s="58" t="s">
        <v>145</v>
      </c>
      <c r="J4" s="58"/>
      <c r="K4" s="54" t="s">
        <v>146</v>
      </c>
      <c r="L4" s="55"/>
      <c r="M4" s="51" t="s">
        <v>155</v>
      </c>
    </row>
    <row r="5" spans="1:13" ht="36">
      <c r="A5" s="57"/>
      <c r="B5" s="59"/>
      <c r="C5" s="57"/>
      <c r="D5" s="57"/>
      <c r="E5" s="57"/>
      <c r="F5" s="57"/>
      <c r="G5" s="25" t="s">
        <v>5</v>
      </c>
      <c r="H5" s="25" t="s">
        <v>6</v>
      </c>
      <c r="I5" s="26" t="s">
        <v>144</v>
      </c>
      <c r="J5" s="24" t="s">
        <v>7</v>
      </c>
      <c r="K5" s="26" t="s">
        <v>144</v>
      </c>
      <c r="L5" s="28" t="s">
        <v>7</v>
      </c>
      <c r="M5" s="52"/>
    </row>
    <row r="6" spans="1:13" ht="12.75">
      <c r="A6" s="45" t="s">
        <v>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6"/>
      <c r="M6" s="33"/>
    </row>
    <row r="7" spans="1:13" ht="12.75">
      <c r="A7" s="15">
        <v>103</v>
      </c>
      <c r="B7" s="15">
        <v>1</v>
      </c>
      <c r="C7" s="53" t="s">
        <v>11</v>
      </c>
      <c r="D7" s="53"/>
      <c r="E7" s="53" t="s">
        <v>10</v>
      </c>
      <c r="F7" s="53"/>
      <c r="G7" s="16">
        <v>300</v>
      </c>
      <c r="H7" s="16">
        <v>150</v>
      </c>
      <c r="I7" s="17">
        <v>90</v>
      </c>
      <c r="J7" s="18">
        <f aca="true" t="shared" si="0" ref="J7:J16">PRODUCT(I7,6000,0.8,SQRT(3))/1000000</f>
        <v>0.7482459488697549</v>
      </c>
      <c r="K7" s="17">
        <v>175</v>
      </c>
      <c r="L7" s="29">
        <f aca="true" t="shared" si="1" ref="L7:L16">PRODUCT(K7,6000,0.8,SQRT(3))/1000000</f>
        <v>1.4549226783578568</v>
      </c>
      <c r="M7" s="34">
        <v>22</v>
      </c>
    </row>
    <row r="8" spans="1:13" ht="12.75">
      <c r="A8" s="3">
        <v>108</v>
      </c>
      <c r="B8" s="1">
        <v>1</v>
      </c>
      <c r="C8" s="56" t="s">
        <v>20</v>
      </c>
      <c r="D8" s="56"/>
      <c r="E8" s="56" t="s">
        <v>142</v>
      </c>
      <c r="F8" s="56"/>
      <c r="G8" s="12">
        <v>390</v>
      </c>
      <c r="H8" s="13">
        <v>150</v>
      </c>
      <c r="I8" s="9">
        <v>10</v>
      </c>
      <c r="J8" s="7">
        <f t="shared" si="0"/>
        <v>0.08313843876330611</v>
      </c>
      <c r="K8" s="9">
        <v>60</v>
      </c>
      <c r="L8" s="27">
        <f t="shared" si="1"/>
        <v>0.4988306325798366</v>
      </c>
      <c r="M8" s="35">
        <v>21</v>
      </c>
    </row>
    <row r="9" spans="1:13" ht="12.75">
      <c r="A9" s="15">
        <v>110</v>
      </c>
      <c r="B9" s="15">
        <v>1</v>
      </c>
      <c r="C9" s="53" t="s">
        <v>18</v>
      </c>
      <c r="D9" s="53"/>
      <c r="E9" s="53" t="s">
        <v>19</v>
      </c>
      <c r="F9" s="53"/>
      <c r="G9" s="16">
        <v>225</v>
      </c>
      <c r="H9" s="16">
        <v>150</v>
      </c>
      <c r="I9" s="17">
        <v>50</v>
      </c>
      <c r="J9" s="18">
        <f t="shared" si="0"/>
        <v>0.4156921938165305</v>
      </c>
      <c r="K9" s="17">
        <v>55</v>
      </c>
      <c r="L9" s="29">
        <f t="shared" si="1"/>
        <v>0.4572614131981836</v>
      </c>
      <c r="M9" s="34">
        <v>4</v>
      </c>
    </row>
    <row r="10" spans="1:13" ht="12.75">
      <c r="A10" s="1">
        <v>112</v>
      </c>
      <c r="B10" s="1">
        <v>1</v>
      </c>
      <c r="C10" s="56" t="s">
        <v>14</v>
      </c>
      <c r="D10" s="56"/>
      <c r="E10" s="56" t="s">
        <v>15</v>
      </c>
      <c r="F10" s="56"/>
      <c r="G10" s="12">
        <v>260</v>
      </c>
      <c r="H10" s="13">
        <v>150</v>
      </c>
      <c r="I10" s="9">
        <v>55</v>
      </c>
      <c r="J10" s="7">
        <f t="shared" si="0"/>
        <v>0.4572614131981836</v>
      </c>
      <c r="K10" s="9">
        <v>45</v>
      </c>
      <c r="L10" s="27">
        <f t="shared" si="1"/>
        <v>0.37412297443487746</v>
      </c>
      <c r="M10" s="35">
        <v>23</v>
      </c>
    </row>
    <row r="11" spans="1:13" ht="12.75">
      <c r="A11" s="15">
        <v>114</v>
      </c>
      <c r="B11" s="15">
        <v>1</v>
      </c>
      <c r="C11" s="53" t="s">
        <v>12</v>
      </c>
      <c r="D11" s="53"/>
      <c r="E11" s="53" t="s">
        <v>10</v>
      </c>
      <c r="F11" s="53"/>
      <c r="G11" s="16">
        <v>300</v>
      </c>
      <c r="H11" s="16">
        <v>150</v>
      </c>
      <c r="I11" s="17">
        <v>25</v>
      </c>
      <c r="J11" s="18">
        <f t="shared" si="0"/>
        <v>0.20784609690826525</v>
      </c>
      <c r="K11" s="17">
        <v>55</v>
      </c>
      <c r="L11" s="29">
        <f t="shared" si="1"/>
        <v>0.4572614131981836</v>
      </c>
      <c r="M11" s="34">
        <v>23</v>
      </c>
    </row>
    <row r="12" spans="1:13" ht="12.75">
      <c r="A12" s="3">
        <v>203</v>
      </c>
      <c r="B12" s="3">
        <v>2</v>
      </c>
      <c r="C12" s="60" t="s">
        <v>9</v>
      </c>
      <c r="D12" s="60"/>
      <c r="E12" s="60" t="s">
        <v>10</v>
      </c>
      <c r="F12" s="60"/>
      <c r="G12" s="13">
        <v>300</v>
      </c>
      <c r="H12" s="13">
        <v>300</v>
      </c>
      <c r="I12" s="10">
        <v>105</v>
      </c>
      <c r="J12" s="8">
        <f t="shared" si="0"/>
        <v>0.8729536070147141</v>
      </c>
      <c r="K12" s="10">
        <v>165</v>
      </c>
      <c r="L12" s="30">
        <f t="shared" si="1"/>
        <v>1.3717842395945508</v>
      </c>
      <c r="M12" s="36">
        <v>22</v>
      </c>
    </row>
    <row r="13" spans="1:13" ht="12.75">
      <c r="A13" s="15">
        <v>206</v>
      </c>
      <c r="B13" s="15">
        <v>2</v>
      </c>
      <c r="C13" s="53" t="s">
        <v>20</v>
      </c>
      <c r="D13" s="53"/>
      <c r="E13" s="53" t="s">
        <v>37</v>
      </c>
      <c r="F13" s="53"/>
      <c r="G13" s="16">
        <v>390</v>
      </c>
      <c r="H13" s="16">
        <v>150</v>
      </c>
      <c r="I13" s="17">
        <v>70</v>
      </c>
      <c r="J13" s="18">
        <f t="shared" si="0"/>
        <v>0.5819690713431428</v>
      </c>
      <c r="K13" s="17">
        <v>95</v>
      </c>
      <c r="L13" s="29">
        <f t="shared" si="1"/>
        <v>0.7898151682514081</v>
      </c>
      <c r="M13" s="34">
        <v>22</v>
      </c>
    </row>
    <row r="14" spans="1:13" ht="12.75">
      <c r="A14" s="1">
        <v>208</v>
      </c>
      <c r="B14" s="1">
        <v>2</v>
      </c>
      <c r="C14" s="56" t="s">
        <v>16</v>
      </c>
      <c r="D14" s="56"/>
      <c r="E14" s="56" t="s">
        <v>17</v>
      </c>
      <c r="F14" s="56"/>
      <c r="G14" s="12">
        <v>260</v>
      </c>
      <c r="H14" s="13">
        <v>150</v>
      </c>
      <c r="I14" s="9">
        <v>50</v>
      </c>
      <c r="J14" s="7">
        <f t="shared" si="0"/>
        <v>0.4156921938165305</v>
      </c>
      <c r="K14" s="9">
        <v>70</v>
      </c>
      <c r="L14" s="27">
        <f t="shared" si="1"/>
        <v>0.5819690713431428</v>
      </c>
      <c r="M14" s="35">
        <v>23</v>
      </c>
    </row>
    <row r="15" spans="1:13" ht="12.75">
      <c r="A15" s="15">
        <v>210</v>
      </c>
      <c r="B15" s="15">
        <v>2</v>
      </c>
      <c r="C15" s="53" t="s">
        <v>21</v>
      </c>
      <c r="D15" s="53"/>
      <c r="E15" s="53" t="s">
        <v>17</v>
      </c>
      <c r="F15" s="53"/>
      <c r="G15" s="16">
        <v>260</v>
      </c>
      <c r="H15" s="16">
        <v>150</v>
      </c>
      <c r="I15" s="17">
        <v>30</v>
      </c>
      <c r="J15" s="18">
        <f t="shared" si="0"/>
        <v>0.2494153162899183</v>
      </c>
      <c r="K15" s="17">
        <v>45</v>
      </c>
      <c r="L15" s="29">
        <f t="shared" si="1"/>
        <v>0.37412297443487746</v>
      </c>
      <c r="M15" s="34">
        <v>9</v>
      </c>
    </row>
    <row r="16" spans="1:13" ht="12.75">
      <c r="A16" s="3">
        <v>212</v>
      </c>
      <c r="B16" s="1">
        <v>2</v>
      </c>
      <c r="C16" s="56" t="s">
        <v>22</v>
      </c>
      <c r="D16" s="56"/>
      <c r="E16" s="56" t="s">
        <v>23</v>
      </c>
      <c r="F16" s="56"/>
      <c r="G16" s="12">
        <v>260</v>
      </c>
      <c r="H16" s="13">
        <v>150</v>
      </c>
      <c r="I16" s="9">
        <v>175</v>
      </c>
      <c r="J16" s="7">
        <f t="shared" si="0"/>
        <v>1.4549226783578568</v>
      </c>
      <c r="K16" s="9">
        <v>215</v>
      </c>
      <c r="L16" s="27">
        <f t="shared" si="1"/>
        <v>1.7874764334110813</v>
      </c>
      <c r="M16" s="35">
        <v>2</v>
      </c>
    </row>
    <row r="17" spans="1:13" ht="12.75">
      <c r="A17" s="45" t="s">
        <v>24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6"/>
      <c r="M17" s="33"/>
    </row>
    <row r="18" spans="1:13" ht="12.75">
      <c r="A18" s="15">
        <v>3</v>
      </c>
      <c r="B18" s="19"/>
      <c r="C18" s="53" t="s">
        <v>25</v>
      </c>
      <c r="D18" s="53"/>
      <c r="E18" s="53" t="s">
        <v>34</v>
      </c>
      <c r="F18" s="53"/>
      <c r="G18" s="16">
        <v>300</v>
      </c>
      <c r="H18" s="16">
        <v>100</v>
      </c>
      <c r="I18" s="17">
        <v>25</v>
      </c>
      <c r="J18" s="18">
        <f>PRODUCT(I18,6000,0.8,SQRT(3))/1000000</f>
        <v>0.20784609690826525</v>
      </c>
      <c r="K18" s="17">
        <v>45</v>
      </c>
      <c r="L18" s="29">
        <f>PRODUCT(K18,6000,0.8,SQRT(3))/1000000</f>
        <v>0.37412297443487746</v>
      </c>
      <c r="M18" s="34">
        <v>19</v>
      </c>
    </row>
    <row r="19" spans="1:13" ht="12.75">
      <c r="A19" s="3">
        <v>3</v>
      </c>
      <c r="B19" s="2"/>
      <c r="C19" s="56" t="s">
        <v>26</v>
      </c>
      <c r="D19" s="56"/>
      <c r="E19" s="56" t="s">
        <v>35</v>
      </c>
      <c r="F19" s="56"/>
      <c r="G19" s="12">
        <v>225</v>
      </c>
      <c r="H19" s="13">
        <v>100</v>
      </c>
      <c r="I19" s="9"/>
      <c r="J19" s="7"/>
      <c r="K19" s="9"/>
      <c r="L19" s="27"/>
      <c r="M19" s="35">
        <v>19</v>
      </c>
    </row>
    <row r="20" spans="1:13" ht="12.75">
      <c r="A20" s="15">
        <v>11</v>
      </c>
      <c r="B20" s="19"/>
      <c r="C20" s="53" t="s">
        <v>27</v>
      </c>
      <c r="D20" s="53"/>
      <c r="E20" s="53" t="s">
        <v>36</v>
      </c>
      <c r="F20" s="53"/>
      <c r="G20" s="16">
        <v>245</v>
      </c>
      <c r="H20" s="16">
        <v>200</v>
      </c>
      <c r="I20" s="17">
        <v>80</v>
      </c>
      <c r="J20" s="18">
        <f aca="true" t="shared" si="2" ref="J20:J26">PRODUCT(I20,6000,0.8,SQRT(3))/1000000</f>
        <v>0.6651075101064489</v>
      </c>
      <c r="K20" s="17">
        <v>90</v>
      </c>
      <c r="L20" s="29">
        <f aca="true" t="shared" si="3" ref="L20:L26">PRODUCT(K20,6000,0.8,SQRT(3))/1000000</f>
        <v>0.7482459488697549</v>
      </c>
      <c r="M20" s="34">
        <v>19</v>
      </c>
    </row>
    <row r="21" spans="1:13" ht="12.75">
      <c r="A21" s="3">
        <v>12</v>
      </c>
      <c r="B21" s="2"/>
      <c r="C21" s="56" t="s">
        <v>28</v>
      </c>
      <c r="D21" s="56"/>
      <c r="E21" s="56" t="s">
        <v>15</v>
      </c>
      <c r="F21" s="56"/>
      <c r="G21" s="12">
        <v>260</v>
      </c>
      <c r="H21" s="13">
        <v>400</v>
      </c>
      <c r="I21" s="9">
        <v>145</v>
      </c>
      <c r="J21" s="7">
        <f t="shared" si="2"/>
        <v>1.2055073620679386</v>
      </c>
      <c r="K21" s="9">
        <v>170</v>
      </c>
      <c r="L21" s="27">
        <f t="shared" si="3"/>
        <v>1.4133534589762038</v>
      </c>
      <c r="M21" s="35">
        <v>19</v>
      </c>
    </row>
    <row r="22" spans="1:13" ht="12.75">
      <c r="A22" s="15">
        <v>13</v>
      </c>
      <c r="B22" s="19"/>
      <c r="C22" s="53" t="s">
        <v>29</v>
      </c>
      <c r="D22" s="53"/>
      <c r="E22" s="53" t="s">
        <v>19</v>
      </c>
      <c r="F22" s="53"/>
      <c r="G22" s="16">
        <v>225</v>
      </c>
      <c r="H22" s="16">
        <v>200</v>
      </c>
      <c r="I22" s="20">
        <v>80</v>
      </c>
      <c r="J22" s="18">
        <f t="shared" si="2"/>
        <v>0.6651075101064489</v>
      </c>
      <c r="K22" s="20">
        <v>90</v>
      </c>
      <c r="L22" s="29">
        <f t="shared" si="3"/>
        <v>0.7482459488697549</v>
      </c>
      <c r="M22" s="34">
        <v>20</v>
      </c>
    </row>
    <row r="23" spans="1:13" ht="12.75">
      <c r="A23" s="3">
        <v>24</v>
      </c>
      <c r="B23" s="2"/>
      <c r="C23" s="56" t="s">
        <v>30</v>
      </c>
      <c r="D23" s="56"/>
      <c r="E23" s="56" t="s">
        <v>37</v>
      </c>
      <c r="F23" s="56"/>
      <c r="G23" s="12">
        <v>390</v>
      </c>
      <c r="H23" s="13">
        <v>400</v>
      </c>
      <c r="I23" s="11">
        <v>70</v>
      </c>
      <c r="J23" s="7">
        <f t="shared" si="2"/>
        <v>0.5819690713431428</v>
      </c>
      <c r="K23" s="11">
        <v>80</v>
      </c>
      <c r="L23" s="27">
        <f t="shared" si="3"/>
        <v>0.6651075101064489</v>
      </c>
      <c r="M23" s="35">
        <v>20</v>
      </c>
    </row>
    <row r="24" spans="1:13" ht="12.75">
      <c r="A24" s="15">
        <v>25</v>
      </c>
      <c r="B24" s="19"/>
      <c r="C24" s="53" t="s">
        <v>31</v>
      </c>
      <c r="D24" s="53"/>
      <c r="E24" s="53" t="s">
        <v>36</v>
      </c>
      <c r="F24" s="53"/>
      <c r="G24" s="16">
        <v>245</v>
      </c>
      <c r="H24" s="16">
        <v>200</v>
      </c>
      <c r="I24" s="17">
        <v>45</v>
      </c>
      <c r="J24" s="18">
        <f t="shared" si="2"/>
        <v>0.37412297443487746</v>
      </c>
      <c r="K24" s="17">
        <v>20</v>
      </c>
      <c r="L24" s="29">
        <f t="shared" si="3"/>
        <v>0.16627687752661222</v>
      </c>
      <c r="M24" s="34">
        <v>20</v>
      </c>
    </row>
    <row r="25" spans="1:13" ht="12.75">
      <c r="A25" s="3">
        <v>26</v>
      </c>
      <c r="B25" s="2"/>
      <c r="C25" s="56" t="s">
        <v>32</v>
      </c>
      <c r="D25" s="56"/>
      <c r="E25" s="56" t="s">
        <v>38</v>
      </c>
      <c r="F25" s="56"/>
      <c r="G25" s="12">
        <v>390</v>
      </c>
      <c r="H25" s="13">
        <v>400</v>
      </c>
      <c r="I25" s="9">
        <v>210</v>
      </c>
      <c r="J25" s="7">
        <f t="shared" si="2"/>
        <v>1.7459072140294283</v>
      </c>
      <c r="K25" s="9">
        <v>240</v>
      </c>
      <c r="L25" s="27">
        <f t="shared" si="3"/>
        <v>1.9953225303193465</v>
      </c>
      <c r="M25" s="35">
        <v>21</v>
      </c>
    </row>
    <row r="26" spans="1:13" ht="12.75">
      <c r="A26" s="15">
        <v>27</v>
      </c>
      <c r="B26" s="19"/>
      <c r="C26" s="53" t="s">
        <v>33</v>
      </c>
      <c r="D26" s="53"/>
      <c r="E26" s="53" t="s">
        <v>19</v>
      </c>
      <c r="F26" s="53"/>
      <c r="G26" s="16">
        <v>225</v>
      </c>
      <c r="H26" s="16">
        <v>200</v>
      </c>
      <c r="I26" s="17">
        <v>45</v>
      </c>
      <c r="J26" s="18">
        <f t="shared" si="2"/>
        <v>0.37412297443487746</v>
      </c>
      <c r="K26" s="17">
        <v>80</v>
      </c>
      <c r="L26" s="29">
        <f t="shared" si="3"/>
        <v>0.6651075101064489</v>
      </c>
      <c r="M26" s="34">
        <v>21</v>
      </c>
    </row>
    <row r="27" spans="1:13" ht="12.75">
      <c r="A27" s="45" t="s">
        <v>39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6"/>
      <c r="M27" s="33"/>
    </row>
    <row r="28" spans="1:13" ht="12.75">
      <c r="A28" s="15">
        <v>1</v>
      </c>
      <c r="B28" s="19"/>
      <c r="C28" s="53" t="s">
        <v>40</v>
      </c>
      <c r="D28" s="53"/>
      <c r="E28" s="53" t="s">
        <v>13</v>
      </c>
      <c r="F28" s="53"/>
      <c r="G28" s="16">
        <v>340</v>
      </c>
      <c r="H28" s="16">
        <v>600</v>
      </c>
      <c r="I28" s="17"/>
      <c r="J28" s="29"/>
      <c r="K28" s="17"/>
      <c r="L28" s="29"/>
      <c r="M28" s="34" t="s">
        <v>154</v>
      </c>
    </row>
    <row r="29" spans="1:13" ht="12.75">
      <c r="A29" s="3">
        <v>1</v>
      </c>
      <c r="B29" s="2"/>
      <c r="C29" s="56" t="s">
        <v>41</v>
      </c>
      <c r="D29" s="56"/>
      <c r="E29" s="56" t="s">
        <v>13</v>
      </c>
      <c r="F29" s="56"/>
      <c r="G29" s="13">
        <v>340</v>
      </c>
      <c r="H29" s="13">
        <v>600</v>
      </c>
      <c r="I29" s="9"/>
      <c r="J29" s="7"/>
      <c r="K29" s="9"/>
      <c r="L29" s="27"/>
      <c r="M29" s="35" t="s">
        <v>154</v>
      </c>
    </row>
    <row r="30" spans="1:13" ht="12.75">
      <c r="A30" s="15">
        <v>2</v>
      </c>
      <c r="B30" s="19"/>
      <c r="C30" s="53" t="s">
        <v>25</v>
      </c>
      <c r="D30" s="53"/>
      <c r="E30" s="53" t="s">
        <v>44</v>
      </c>
      <c r="F30" s="53"/>
      <c r="G30" s="16">
        <v>390</v>
      </c>
      <c r="H30" s="16">
        <v>600</v>
      </c>
      <c r="I30" s="17">
        <v>145</v>
      </c>
      <c r="J30" s="29">
        <f>PRODUCT(I30,6000,0.8,SQRT(3))/1000000</f>
        <v>1.2055073620679386</v>
      </c>
      <c r="K30" s="17">
        <v>130</v>
      </c>
      <c r="L30" s="29">
        <f>PRODUCT(K30,6000,0.8,SQRT(3))/1000000</f>
        <v>1.0807997039229793</v>
      </c>
      <c r="M30" s="34">
        <v>7</v>
      </c>
    </row>
    <row r="31" spans="1:13" ht="12.75">
      <c r="A31" s="3">
        <v>2</v>
      </c>
      <c r="B31" s="2"/>
      <c r="C31" s="56" t="s">
        <v>42</v>
      </c>
      <c r="D31" s="56"/>
      <c r="E31" s="56" t="s">
        <v>17</v>
      </c>
      <c r="F31" s="56"/>
      <c r="G31" s="13">
        <v>260</v>
      </c>
      <c r="H31" s="13">
        <v>600</v>
      </c>
      <c r="I31" s="9"/>
      <c r="J31" s="7"/>
      <c r="K31" s="9"/>
      <c r="L31" s="27"/>
      <c r="M31" s="35">
        <v>7</v>
      </c>
    </row>
    <row r="32" spans="1:13" ht="12.75">
      <c r="A32" s="15">
        <v>6</v>
      </c>
      <c r="B32" s="19"/>
      <c r="C32" s="53" t="s">
        <v>147</v>
      </c>
      <c r="D32" s="53"/>
      <c r="E32" s="53" t="s">
        <v>51</v>
      </c>
      <c r="F32" s="53"/>
      <c r="G32" s="16">
        <v>390</v>
      </c>
      <c r="H32" s="16">
        <v>600</v>
      </c>
      <c r="I32" s="17">
        <v>125</v>
      </c>
      <c r="J32" s="29">
        <f>PRODUCT(I32,6000,0.8,SQRT(3))/1000000</f>
        <v>1.0392304845413263</v>
      </c>
      <c r="K32" s="17">
        <v>125</v>
      </c>
      <c r="L32" s="29">
        <f>PRODUCT(K32,6000,0.8,SQRT(3))/1000000</f>
        <v>1.0392304845413263</v>
      </c>
      <c r="M32" s="34">
        <v>18</v>
      </c>
    </row>
    <row r="33" spans="1:13" ht="12.75">
      <c r="A33" s="3">
        <v>6</v>
      </c>
      <c r="B33" s="2"/>
      <c r="C33" s="56" t="s">
        <v>43</v>
      </c>
      <c r="D33" s="56"/>
      <c r="E33" s="56"/>
      <c r="F33" s="56"/>
      <c r="G33" s="14"/>
      <c r="H33" s="13">
        <v>600</v>
      </c>
      <c r="I33" s="9"/>
      <c r="J33" s="7"/>
      <c r="K33" s="9"/>
      <c r="L33" s="27"/>
      <c r="M33" s="35" t="s">
        <v>154</v>
      </c>
    </row>
    <row r="34" spans="1:13" ht="12.75">
      <c r="A34" s="15">
        <v>28</v>
      </c>
      <c r="B34" s="19"/>
      <c r="C34" s="53" t="s">
        <v>147</v>
      </c>
      <c r="D34" s="53"/>
      <c r="E34" s="53" t="s">
        <v>51</v>
      </c>
      <c r="F34" s="53"/>
      <c r="G34" s="16">
        <v>390</v>
      </c>
      <c r="H34" s="16">
        <v>600</v>
      </c>
      <c r="I34" s="17">
        <v>45</v>
      </c>
      <c r="J34" s="29">
        <f>PRODUCT(I34,6000,0.8,SQRT(3))/1000000</f>
        <v>0.37412297443487746</v>
      </c>
      <c r="K34" s="17">
        <v>70</v>
      </c>
      <c r="L34" s="29">
        <f>PRODUCT(K34,6000,0.8,SQRT(3))/1000000</f>
        <v>0.5819690713431428</v>
      </c>
      <c r="M34" s="34">
        <v>18</v>
      </c>
    </row>
    <row r="35" spans="1:13" ht="12.75">
      <c r="A35" s="3"/>
      <c r="B35" s="2"/>
      <c r="C35" s="56"/>
      <c r="D35" s="56"/>
      <c r="E35" s="56"/>
      <c r="F35" s="56"/>
      <c r="G35" s="14"/>
      <c r="H35" s="14"/>
      <c r="I35" s="9"/>
      <c r="J35" s="9"/>
      <c r="K35" s="7"/>
      <c r="L35" s="31"/>
      <c r="M35" s="37" t="s">
        <v>154</v>
      </c>
    </row>
    <row r="36" spans="1:13" ht="12.75">
      <c r="A36" s="45" t="s">
        <v>46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6"/>
      <c r="M36" s="33"/>
    </row>
    <row r="37" spans="1:13" ht="12.75">
      <c r="A37" s="15">
        <v>4</v>
      </c>
      <c r="B37" s="15">
        <v>1</v>
      </c>
      <c r="C37" s="53" t="s">
        <v>156</v>
      </c>
      <c r="D37" s="53"/>
      <c r="E37" s="56" t="s">
        <v>15</v>
      </c>
      <c r="F37" s="56"/>
      <c r="G37" s="16">
        <v>260</v>
      </c>
      <c r="H37" s="16">
        <v>150</v>
      </c>
      <c r="I37" s="17">
        <v>120</v>
      </c>
      <c r="J37" s="18">
        <f>PRODUCT(I37,6000,0.8,SQRT(3))/1000000</f>
        <v>0.9976612651596732</v>
      </c>
      <c r="K37" s="17">
        <v>200</v>
      </c>
      <c r="L37" s="29">
        <f>PRODUCT(K37,6000,0.8,SQRT(3))/1000000</f>
        <v>1.662768775266122</v>
      </c>
      <c r="M37" s="34">
        <v>12</v>
      </c>
    </row>
    <row r="38" spans="1:13" ht="12.75">
      <c r="A38" s="3">
        <v>5</v>
      </c>
      <c r="B38" s="1">
        <v>1</v>
      </c>
      <c r="C38" s="56" t="s">
        <v>47</v>
      </c>
      <c r="D38" s="56"/>
      <c r="E38" s="56" t="s">
        <v>50</v>
      </c>
      <c r="F38" s="56"/>
      <c r="G38" s="12"/>
      <c r="H38" s="14"/>
      <c r="I38" s="9"/>
      <c r="J38" s="7"/>
      <c r="K38" s="9"/>
      <c r="L38" s="27"/>
      <c r="M38" s="35">
        <v>14</v>
      </c>
    </row>
    <row r="39" spans="1:13" ht="12.75">
      <c r="A39" s="15">
        <v>5</v>
      </c>
      <c r="B39" s="15">
        <v>1</v>
      </c>
      <c r="C39" s="53" t="s">
        <v>148</v>
      </c>
      <c r="D39" s="53"/>
      <c r="E39" s="53" t="s">
        <v>44</v>
      </c>
      <c r="F39" s="53"/>
      <c r="G39" s="16">
        <v>390</v>
      </c>
      <c r="H39" s="16">
        <v>300</v>
      </c>
      <c r="I39" s="17">
        <v>50</v>
      </c>
      <c r="J39" s="18">
        <f>PRODUCT(I39,6000,0.8,SQRT(3))/1000000</f>
        <v>0.4156921938165305</v>
      </c>
      <c r="K39" s="17">
        <v>90</v>
      </c>
      <c r="L39" s="29">
        <f>PRODUCT(K39,6000,0.8,SQRT(3))/1000000</f>
        <v>0.7482459488697549</v>
      </c>
      <c r="M39" s="34">
        <v>14</v>
      </c>
    </row>
    <row r="40" spans="1:13" ht="12.75">
      <c r="A40" s="3">
        <v>6</v>
      </c>
      <c r="B40" s="1">
        <v>1</v>
      </c>
      <c r="C40" s="56" t="s">
        <v>49</v>
      </c>
      <c r="D40" s="56"/>
      <c r="E40" s="56" t="s">
        <v>45</v>
      </c>
      <c r="F40" s="56"/>
      <c r="G40" s="12">
        <v>260</v>
      </c>
      <c r="H40" s="12">
        <v>300</v>
      </c>
      <c r="I40" s="9">
        <v>210</v>
      </c>
      <c r="J40" s="7">
        <f>PRODUCT(I40,6000,0.8,SQRT(3))/1000000</f>
        <v>1.7459072140294283</v>
      </c>
      <c r="K40" s="9">
        <v>240</v>
      </c>
      <c r="L40" s="27">
        <f>PRODUCT(K40,6000,0.8,SQRT(3))/1000000</f>
        <v>1.9953225303193465</v>
      </c>
      <c r="M40" s="35">
        <v>11</v>
      </c>
    </row>
    <row r="41" spans="1:13" ht="12.75">
      <c r="A41" s="15">
        <v>9</v>
      </c>
      <c r="B41" s="15">
        <v>2</v>
      </c>
      <c r="C41" s="53" t="s">
        <v>48</v>
      </c>
      <c r="D41" s="53"/>
      <c r="E41" s="56" t="s">
        <v>13</v>
      </c>
      <c r="F41" s="56"/>
      <c r="G41" s="16">
        <v>340</v>
      </c>
      <c r="H41" s="16">
        <v>300</v>
      </c>
      <c r="I41" s="17">
        <v>155</v>
      </c>
      <c r="J41" s="18">
        <f>PRODUCT(I41,6000,0.8,SQRT(3))/1000000</f>
        <v>1.2886458008312445</v>
      </c>
      <c r="K41" s="17">
        <v>245</v>
      </c>
      <c r="L41" s="29">
        <f>PRODUCT(K41,6000,0.8,SQRT(3))/1000000</f>
        <v>2.0368917497009997</v>
      </c>
      <c r="M41" s="34">
        <v>11</v>
      </c>
    </row>
    <row r="42" spans="1:13" ht="12.75">
      <c r="A42" s="45" t="s">
        <v>52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6"/>
      <c r="M42" s="33"/>
    </row>
    <row r="43" spans="1:13" ht="12.75">
      <c r="A43" s="15">
        <v>14</v>
      </c>
      <c r="B43" s="15">
        <v>1</v>
      </c>
      <c r="C43" s="53" t="s">
        <v>56</v>
      </c>
      <c r="D43" s="53"/>
      <c r="E43" s="53" t="s">
        <v>13</v>
      </c>
      <c r="F43" s="53"/>
      <c r="G43" s="16" t="s">
        <v>53</v>
      </c>
      <c r="H43" s="16">
        <v>400</v>
      </c>
      <c r="I43" s="17">
        <v>225</v>
      </c>
      <c r="J43" s="18">
        <f>PRODUCT(I43,6000,0.8,SQRT(3))/1000000</f>
        <v>1.8706148721743874</v>
      </c>
      <c r="K43" s="17">
        <v>260</v>
      </c>
      <c r="L43" s="29">
        <f>PRODUCT(K43,6000,0.8,SQRT(3))/1000000</f>
        <v>2.1615994078459586</v>
      </c>
      <c r="M43" s="34">
        <v>2</v>
      </c>
    </row>
    <row r="44" spans="1:13" ht="12.75">
      <c r="A44" s="3">
        <v>29</v>
      </c>
      <c r="B44" s="3">
        <v>2</v>
      </c>
      <c r="C44" s="56" t="s">
        <v>57</v>
      </c>
      <c r="D44" s="56"/>
      <c r="E44" s="56" t="s">
        <v>44</v>
      </c>
      <c r="F44" s="56"/>
      <c r="G44" s="12" t="s">
        <v>54</v>
      </c>
      <c r="H44" s="13">
        <v>400</v>
      </c>
      <c r="I44" s="9">
        <v>150</v>
      </c>
      <c r="J44" s="7">
        <f>PRODUCT(I44,6000,0.8,SQRT(3))/1000000</f>
        <v>1.2470765814495917</v>
      </c>
      <c r="K44" s="9">
        <v>280</v>
      </c>
      <c r="L44" s="27">
        <f>PRODUCT(K44,6000,0.8,SQRT(3))/1000000</f>
        <v>2.327876285372571</v>
      </c>
      <c r="M44" s="35">
        <v>10</v>
      </c>
    </row>
    <row r="45" spans="1:13" ht="12.75">
      <c r="A45" s="15">
        <v>29</v>
      </c>
      <c r="B45" s="15">
        <v>2</v>
      </c>
      <c r="C45" s="53" t="s">
        <v>58</v>
      </c>
      <c r="D45" s="53"/>
      <c r="E45" s="53" t="s">
        <v>19</v>
      </c>
      <c r="F45" s="53"/>
      <c r="G45" s="16" t="s">
        <v>55</v>
      </c>
      <c r="H45" s="16">
        <v>400</v>
      </c>
      <c r="I45" s="17"/>
      <c r="J45" s="18"/>
      <c r="K45" s="17"/>
      <c r="L45" s="29"/>
      <c r="M45" s="34">
        <v>10</v>
      </c>
    </row>
    <row r="46" spans="1:13" ht="12.75">
      <c r="A46" s="3">
        <v>39</v>
      </c>
      <c r="B46" s="3">
        <v>3</v>
      </c>
      <c r="C46" s="56" t="s">
        <v>59</v>
      </c>
      <c r="D46" s="56"/>
      <c r="E46" s="56" t="s">
        <v>13</v>
      </c>
      <c r="F46" s="56"/>
      <c r="G46" s="12" t="s">
        <v>53</v>
      </c>
      <c r="H46" s="13">
        <v>400</v>
      </c>
      <c r="I46" s="9">
        <v>175</v>
      </c>
      <c r="J46" s="7">
        <f>PRODUCT(I46,6000,0.8,SQRT(3))/1000000</f>
        <v>1.4549226783578568</v>
      </c>
      <c r="K46" s="9">
        <v>230</v>
      </c>
      <c r="L46" s="27">
        <f>PRODUCT(K46,6000,0.8,SQRT(3))/1000000</f>
        <v>1.9121840915560404</v>
      </c>
      <c r="M46" s="35">
        <v>3</v>
      </c>
    </row>
    <row r="47" spans="1:13" ht="12.75">
      <c r="A47" s="15">
        <v>40</v>
      </c>
      <c r="B47" s="15">
        <v>4</v>
      </c>
      <c r="C47" s="53" t="s">
        <v>60</v>
      </c>
      <c r="D47" s="53"/>
      <c r="E47" s="53" t="s">
        <v>13</v>
      </c>
      <c r="F47" s="53"/>
      <c r="G47" s="16" t="s">
        <v>53</v>
      </c>
      <c r="H47" s="16">
        <v>300</v>
      </c>
      <c r="I47" s="17">
        <v>140</v>
      </c>
      <c r="J47" s="18">
        <f>PRODUCT(I47,6000,0.8,SQRT(3))/1000000</f>
        <v>1.1639381426862856</v>
      </c>
      <c r="K47" s="17">
        <v>180</v>
      </c>
      <c r="L47" s="29">
        <f>PRODUCT(K47,6000,0.8,SQRT(3))/1000000</f>
        <v>1.4964918977395099</v>
      </c>
      <c r="M47" s="34">
        <v>25</v>
      </c>
    </row>
    <row r="48" spans="1:13" ht="12.75">
      <c r="A48" s="3">
        <v>59</v>
      </c>
      <c r="B48" s="3">
        <v>3</v>
      </c>
      <c r="C48" s="56" t="s">
        <v>61</v>
      </c>
      <c r="D48" s="56"/>
      <c r="E48" s="56" t="s">
        <v>13</v>
      </c>
      <c r="F48" s="56"/>
      <c r="G48" s="12" t="s">
        <v>53</v>
      </c>
      <c r="H48" s="13">
        <v>400</v>
      </c>
      <c r="I48" s="9">
        <v>145</v>
      </c>
      <c r="J48" s="7">
        <f>PRODUCT(I48,6000,0.8,SQRT(3))/1000000</f>
        <v>1.2055073620679386</v>
      </c>
      <c r="K48" s="9">
        <v>210</v>
      </c>
      <c r="L48" s="27">
        <f>PRODUCT(K48,6000,0.8,SQRT(3))/1000000</f>
        <v>1.7459072140294283</v>
      </c>
      <c r="M48" s="35">
        <v>1</v>
      </c>
    </row>
    <row r="49" spans="1:13" ht="12.75">
      <c r="A49" s="45" t="s">
        <v>65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6"/>
      <c r="M49" s="33"/>
    </row>
    <row r="50" spans="1:13" ht="12.75">
      <c r="A50" s="15">
        <v>6</v>
      </c>
      <c r="B50" s="15">
        <v>1</v>
      </c>
      <c r="C50" s="53" t="s">
        <v>62</v>
      </c>
      <c r="D50" s="53"/>
      <c r="E50" s="53"/>
      <c r="F50" s="53"/>
      <c r="G50" s="16">
        <v>340</v>
      </c>
      <c r="H50" s="16">
        <v>200</v>
      </c>
      <c r="I50" s="17">
        <v>120</v>
      </c>
      <c r="J50" s="18">
        <f>PRODUCT(I50,6000,0.8,SQRT(3))/1000000</f>
        <v>0.9976612651596732</v>
      </c>
      <c r="K50" s="17">
        <v>170</v>
      </c>
      <c r="L50" s="29">
        <f>PRODUCT(K50,6000,0.8,SQRT(3))/1000000</f>
        <v>1.4133534589762038</v>
      </c>
      <c r="M50" s="34">
        <v>1</v>
      </c>
    </row>
    <row r="51" spans="1:13" ht="12.75">
      <c r="A51" s="3">
        <v>8</v>
      </c>
      <c r="B51" s="3">
        <v>1</v>
      </c>
      <c r="C51" s="56" t="s">
        <v>62</v>
      </c>
      <c r="D51" s="56"/>
      <c r="E51" s="56"/>
      <c r="F51" s="56"/>
      <c r="G51" s="12">
        <v>390</v>
      </c>
      <c r="H51" s="13">
        <v>200</v>
      </c>
      <c r="I51" s="9">
        <v>190</v>
      </c>
      <c r="J51" s="7">
        <f>PRODUCT(I51,6000,0.8,SQRT(3))/1000000</f>
        <v>1.5796303365028161</v>
      </c>
      <c r="K51" s="9">
        <v>230</v>
      </c>
      <c r="L51" s="27">
        <f>PRODUCT(K51,6000,0.8,SQRT(3))/1000000</f>
        <v>1.9121840915560404</v>
      </c>
      <c r="M51" s="35">
        <v>1</v>
      </c>
    </row>
    <row r="52" spans="1:13" ht="12.75">
      <c r="A52" s="15">
        <v>10</v>
      </c>
      <c r="B52" s="15">
        <v>1</v>
      </c>
      <c r="C52" s="53" t="s">
        <v>63</v>
      </c>
      <c r="D52" s="53"/>
      <c r="E52" s="53"/>
      <c r="F52" s="53"/>
      <c r="G52" s="21"/>
      <c r="H52" s="21"/>
      <c r="I52" s="17"/>
      <c r="J52" s="17"/>
      <c r="K52" s="19"/>
      <c r="L52" s="32"/>
      <c r="M52" s="34" t="s">
        <v>154</v>
      </c>
    </row>
    <row r="53" spans="1:13" ht="12.75">
      <c r="A53" s="61" t="s">
        <v>64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2"/>
      <c r="M53" s="38"/>
    </row>
    <row r="54" spans="1:13" ht="12.75">
      <c r="A54" s="15">
        <v>8</v>
      </c>
      <c r="B54" s="19"/>
      <c r="C54" s="53" t="s">
        <v>66</v>
      </c>
      <c r="D54" s="53"/>
      <c r="E54" s="53" t="s">
        <v>44</v>
      </c>
      <c r="F54" s="53"/>
      <c r="G54" s="16">
        <v>390</v>
      </c>
      <c r="H54" s="16">
        <v>600</v>
      </c>
      <c r="I54" s="17">
        <v>70</v>
      </c>
      <c r="J54" s="29">
        <f>PRODUCT(I54,6000,0.8,SQRT(3))/1000000</f>
        <v>0.5819690713431428</v>
      </c>
      <c r="K54" s="17">
        <v>100</v>
      </c>
      <c r="L54" s="29">
        <f>PRODUCT(K54,6000,0.8,SQRT(3))/1000000</f>
        <v>0.831384387633061</v>
      </c>
      <c r="M54" s="34">
        <v>10</v>
      </c>
    </row>
    <row r="55" spans="1:13" ht="12.75">
      <c r="A55" s="3">
        <v>9</v>
      </c>
      <c r="B55" s="2"/>
      <c r="C55" s="56" t="s">
        <v>67</v>
      </c>
      <c r="D55" s="56"/>
      <c r="E55" s="56" t="s">
        <v>68</v>
      </c>
      <c r="F55" s="56"/>
      <c r="G55" s="12">
        <v>300</v>
      </c>
      <c r="H55" s="12">
        <v>150</v>
      </c>
      <c r="I55" s="9">
        <v>15</v>
      </c>
      <c r="J55" s="27">
        <f>PRODUCT(I55,6000,0.8,SQRT(3))/1000000</f>
        <v>0.12470765814495915</v>
      </c>
      <c r="K55" s="9">
        <v>15</v>
      </c>
      <c r="L55" s="27">
        <f>PRODUCT(K55,6000,0.8,SQRT(3))/1000000</f>
        <v>0.12470765814495915</v>
      </c>
      <c r="M55" s="35">
        <v>24</v>
      </c>
    </row>
    <row r="56" spans="1:13" ht="12.75">
      <c r="A56" s="63" t="s">
        <v>69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4"/>
      <c r="M56" s="39"/>
    </row>
    <row r="57" spans="1:13" ht="12.75">
      <c r="A57" s="15">
        <v>7</v>
      </c>
      <c r="B57" s="15">
        <v>4</v>
      </c>
      <c r="C57" s="53" t="s">
        <v>152</v>
      </c>
      <c r="D57" s="53"/>
      <c r="E57" s="53" t="s">
        <v>35</v>
      </c>
      <c r="F57" s="53"/>
      <c r="G57" s="16">
        <v>205</v>
      </c>
      <c r="H57" s="16">
        <v>100</v>
      </c>
      <c r="I57" s="17">
        <v>0</v>
      </c>
      <c r="J57" s="29">
        <f>PRODUCT(I57,6000,0.8,SQRT(3))/1000000</f>
        <v>0</v>
      </c>
      <c r="K57" s="17">
        <v>0</v>
      </c>
      <c r="L57" s="29">
        <f>PRODUCT(K57,6000,0.8,SQRT(3))/1000000</f>
        <v>0</v>
      </c>
      <c r="M57" s="34" t="s">
        <v>154</v>
      </c>
    </row>
    <row r="58" spans="1:13" ht="12.75">
      <c r="A58" s="3">
        <v>30</v>
      </c>
      <c r="B58" s="3">
        <v>4</v>
      </c>
      <c r="C58" s="60" t="s">
        <v>70</v>
      </c>
      <c r="D58" s="60"/>
      <c r="E58" s="60" t="s">
        <v>19</v>
      </c>
      <c r="F58" s="60"/>
      <c r="G58" s="13">
        <v>225</v>
      </c>
      <c r="H58" s="13">
        <v>150</v>
      </c>
      <c r="I58" s="10">
        <v>15</v>
      </c>
      <c r="J58" s="30">
        <f>PRODUCT(I58,6000,0.8,SQRT(3))/1000000</f>
        <v>0.12470765814495915</v>
      </c>
      <c r="K58" s="10">
        <v>80</v>
      </c>
      <c r="L58" s="30">
        <f>PRODUCT(K58,6000,0.8,SQRT(3))/1000000</f>
        <v>0.6651075101064489</v>
      </c>
      <c r="M58" s="36">
        <v>24</v>
      </c>
    </row>
    <row r="59" spans="1:13" ht="12.75">
      <c r="A59" s="15">
        <v>31</v>
      </c>
      <c r="B59" s="15">
        <v>4</v>
      </c>
      <c r="C59" s="53" t="s">
        <v>152</v>
      </c>
      <c r="D59" s="53"/>
      <c r="E59" s="53" t="s">
        <v>35</v>
      </c>
      <c r="F59" s="53"/>
      <c r="G59" s="16">
        <v>205</v>
      </c>
      <c r="H59" s="16">
        <v>200</v>
      </c>
      <c r="I59" s="17">
        <v>5</v>
      </c>
      <c r="J59" s="29">
        <f>PRODUCT(I59,6000,0.8,SQRT(3))/1000000</f>
        <v>0.041569219381653054</v>
      </c>
      <c r="K59" s="17">
        <v>5</v>
      </c>
      <c r="L59" s="29">
        <f>PRODUCT(K59,6000,0.8,SQRT(3))/1000000</f>
        <v>0.041569219381653054</v>
      </c>
      <c r="M59" s="34" t="s">
        <v>154</v>
      </c>
    </row>
    <row r="60" spans="1:13" ht="12.75">
      <c r="A60" s="3">
        <v>42</v>
      </c>
      <c r="B60" s="1">
        <v>4</v>
      </c>
      <c r="C60" s="56" t="s">
        <v>71</v>
      </c>
      <c r="D60" s="56"/>
      <c r="E60" s="56" t="s">
        <v>37</v>
      </c>
      <c r="F60" s="56"/>
      <c r="G60" s="12">
        <v>390</v>
      </c>
      <c r="H60" s="12">
        <v>150</v>
      </c>
      <c r="I60" s="9">
        <v>30</v>
      </c>
      <c r="J60" s="27">
        <f>PRODUCT(I60,6000,0.8,SQRT(3))/1000000</f>
        <v>0.2494153162899183</v>
      </c>
      <c r="K60" s="9">
        <v>30</v>
      </c>
      <c r="L60" s="27">
        <f>PRODUCT(K60,6000,0.8,SQRT(3))/1000000</f>
        <v>0.2494153162899183</v>
      </c>
      <c r="M60" s="35">
        <v>5</v>
      </c>
    </row>
    <row r="61" spans="1:13" ht="12.75">
      <c r="A61" s="45" t="s">
        <v>124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6"/>
      <c r="M61" s="33"/>
    </row>
    <row r="62" spans="1:13" ht="12.75">
      <c r="A62" s="15">
        <v>10</v>
      </c>
      <c r="B62" s="19"/>
      <c r="C62" s="53" t="s">
        <v>72</v>
      </c>
      <c r="D62" s="53"/>
      <c r="E62" s="56" t="s">
        <v>15</v>
      </c>
      <c r="F62" s="56"/>
      <c r="G62" s="16">
        <v>260</v>
      </c>
      <c r="H62" s="16">
        <v>200</v>
      </c>
      <c r="I62" s="17">
        <v>25</v>
      </c>
      <c r="J62" s="29">
        <f>PRODUCT(I62,6000,0.8,SQRT(3))/1000000</f>
        <v>0.20784609690826525</v>
      </c>
      <c r="K62" s="17">
        <v>20</v>
      </c>
      <c r="L62" s="29">
        <f>PRODUCT(K62,6000,0.8,SQRT(3))/1000000</f>
        <v>0.16627687752661222</v>
      </c>
      <c r="M62" s="34">
        <v>5</v>
      </c>
    </row>
    <row r="63" spans="1:13" ht="12.75">
      <c r="A63" s="3">
        <v>19</v>
      </c>
      <c r="B63" s="2"/>
      <c r="C63" s="56" t="s">
        <v>73</v>
      </c>
      <c r="D63" s="56"/>
      <c r="E63" s="56" t="s">
        <v>19</v>
      </c>
      <c r="F63" s="56"/>
      <c r="G63" s="13">
        <v>225</v>
      </c>
      <c r="H63" s="13">
        <v>150</v>
      </c>
      <c r="I63" s="9">
        <v>0</v>
      </c>
      <c r="J63" s="27">
        <f>PRODUCT(I63,6000,0.8,SQRT(3))/1000000</f>
        <v>0</v>
      </c>
      <c r="K63" s="9">
        <v>0</v>
      </c>
      <c r="L63" s="27">
        <f>PRODUCT(K63,6000,0.8,SQRT(3))/1000000</f>
        <v>0</v>
      </c>
      <c r="M63" s="35">
        <v>6</v>
      </c>
    </row>
    <row r="64" spans="1:13" ht="12.75">
      <c r="A64" s="45" t="s">
        <v>74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6"/>
      <c r="M64" s="33"/>
    </row>
    <row r="65" spans="1:13" ht="12.75">
      <c r="A65" s="15">
        <v>18</v>
      </c>
      <c r="B65" s="19"/>
      <c r="C65" s="53" t="s">
        <v>75</v>
      </c>
      <c r="D65" s="53"/>
      <c r="E65" s="53" t="s">
        <v>36</v>
      </c>
      <c r="F65" s="53"/>
      <c r="G65" s="16">
        <v>245</v>
      </c>
      <c r="H65" s="16">
        <v>300</v>
      </c>
      <c r="I65" s="17">
        <v>115</v>
      </c>
      <c r="J65" s="29">
        <f>PRODUCT(I65,6000,0.8,SQRT(3))/1000000</f>
        <v>0.9560920457780202</v>
      </c>
      <c r="K65" s="17">
        <v>15</v>
      </c>
      <c r="L65" s="29">
        <f>PRODUCT(K65,6000,0.8,SQRT(3))/1000000</f>
        <v>0.12470765814495915</v>
      </c>
      <c r="M65" s="34">
        <v>3</v>
      </c>
    </row>
    <row r="66" spans="1:14" ht="12.75">
      <c r="A66" s="3">
        <v>47</v>
      </c>
      <c r="B66" s="2"/>
      <c r="C66" s="56" t="s">
        <v>76</v>
      </c>
      <c r="D66" s="56"/>
      <c r="E66" s="56" t="s">
        <v>50</v>
      </c>
      <c r="F66" s="56"/>
      <c r="G66" s="13">
        <v>190</v>
      </c>
      <c r="H66" s="13">
        <v>200</v>
      </c>
      <c r="I66" s="9">
        <v>65</v>
      </c>
      <c r="J66" s="27">
        <f>PRODUCT(I66,6000,0.8,SQRT(3))/1000000</f>
        <v>0.5403998519614897</v>
      </c>
      <c r="K66" s="9">
        <v>270</v>
      </c>
      <c r="L66" s="27">
        <f>PRODUCT(K66,6000,0.8,SQRT(3))/1000000</f>
        <v>2.2447378466092647</v>
      </c>
      <c r="M66" s="35">
        <v>11</v>
      </c>
      <c r="N66" s="40" t="s">
        <v>153</v>
      </c>
    </row>
    <row r="67" spans="1:13" ht="12.75">
      <c r="A67" s="45" t="s">
        <v>77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6"/>
      <c r="M67" s="33"/>
    </row>
    <row r="68" spans="1:13" ht="12.75">
      <c r="A68" s="15">
        <v>7</v>
      </c>
      <c r="B68" s="15">
        <v>1</v>
      </c>
      <c r="C68" s="53" t="s">
        <v>78</v>
      </c>
      <c r="D68" s="53"/>
      <c r="E68" s="53" t="s">
        <v>35</v>
      </c>
      <c r="F68" s="53"/>
      <c r="G68" s="16">
        <v>205</v>
      </c>
      <c r="H68" s="16">
        <v>300</v>
      </c>
      <c r="I68" s="17">
        <v>45</v>
      </c>
      <c r="J68" s="29">
        <f>PRODUCT(I68,10000,0.8,SQRT(3))/1000000</f>
        <v>0.6235382907247958</v>
      </c>
      <c r="K68" s="17">
        <v>50</v>
      </c>
      <c r="L68" s="29">
        <f>PRODUCT(K68,10000,0.8,SQRT(3))/1000000</f>
        <v>0.6928203230275508</v>
      </c>
      <c r="M68" s="34">
        <v>27</v>
      </c>
    </row>
    <row r="69" spans="1:13" ht="12.75">
      <c r="A69" s="3">
        <v>8</v>
      </c>
      <c r="B69" s="1">
        <v>2</v>
      </c>
      <c r="C69" s="56" t="s">
        <v>79</v>
      </c>
      <c r="D69" s="56"/>
      <c r="E69" s="56" t="s">
        <v>35</v>
      </c>
      <c r="F69" s="56"/>
      <c r="G69" s="13">
        <v>205</v>
      </c>
      <c r="H69" s="13">
        <v>300</v>
      </c>
      <c r="I69" s="9">
        <v>25</v>
      </c>
      <c r="J69" s="27">
        <f>PRODUCT(I69,10000,0.8,SQRT(3))/1000000</f>
        <v>0.3464101615137754</v>
      </c>
      <c r="K69" s="9">
        <v>50</v>
      </c>
      <c r="L69" s="27">
        <f>PRODUCT(K69,10000,0.8,SQRT(3))/1000000</f>
        <v>0.6928203230275508</v>
      </c>
      <c r="M69" s="35">
        <v>27</v>
      </c>
    </row>
    <row r="70" spans="1:13" ht="12.75">
      <c r="A70" s="57" t="s">
        <v>0</v>
      </c>
      <c r="B70" s="59" t="s">
        <v>1</v>
      </c>
      <c r="C70" s="57" t="s">
        <v>2</v>
      </c>
      <c r="D70" s="57"/>
      <c r="E70" s="57" t="s">
        <v>3</v>
      </c>
      <c r="F70" s="57"/>
      <c r="G70" s="57" t="s">
        <v>4</v>
      </c>
      <c r="H70" s="57"/>
      <c r="I70" s="58" t="s">
        <v>145</v>
      </c>
      <c r="J70" s="58"/>
      <c r="K70" s="54" t="s">
        <v>146</v>
      </c>
      <c r="L70" s="55"/>
      <c r="M70" s="51" t="s">
        <v>155</v>
      </c>
    </row>
    <row r="71" spans="1:13" ht="36" customHeight="1">
      <c r="A71" s="57"/>
      <c r="B71" s="59"/>
      <c r="C71" s="57"/>
      <c r="D71" s="57"/>
      <c r="E71" s="57"/>
      <c r="F71" s="57"/>
      <c r="G71" s="65" t="s">
        <v>5</v>
      </c>
      <c r="H71" s="65" t="s">
        <v>6</v>
      </c>
      <c r="I71" s="66" t="s">
        <v>144</v>
      </c>
      <c r="J71" s="67" t="s">
        <v>7</v>
      </c>
      <c r="K71" s="66" t="s">
        <v>144</v>
      </c>
      <c r="L71" s="44" t="s">
        <v>7</v>
      </c>
      <c r="M71" s="42"/>
    </row>
    <row r="72" spans="1:13" ht="0.75" customHeight="1">
      <c r="A72" s="57"/>
      <c r="B72" s="59"/>
      <c r="C72" s="57"/>
      <c r="D72" s="57"/>
      <c r="E72" s="57"/>
      <c r="F72" s="57"/>
      <c r="G72" s="65"/>
      <c r="H72" s="65"/>
      <c r="I72" s="66"/>
      <c r="J72" s="67"/>
      <c r="K72" s="66"/>
      <c r="L72" s="44"/>
      <c r="M72" s="52"/>
    </row>
    <row r="73" spans="1:13" ht="12.75">
      <c r="A73" s="45" t="s">
        <v>81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6"/>
      <c r="M73" s="33"/>
    </row>
    <row r="74" spans="1:13" ht="12.75">
      <c r="A74" s="15">
        <v>5</v>
      </c>
      <c r="B74" s="15">
        <v>1</v>
      </c>
      <c r="C74" s="53" t="s">
        <v>82</v>
      </c>
      <c r="D74" s="53"/>
      <c r="E74" s="53" t="s">
        <v>122</v>
      </c>
      <c r="F74" s="53"/>
      <c r="G74" s="16">
        <v>240</v>
      </c>
      <c r="H74" s="16">
        <v>400</v>
      </c>
      <c r="I74" s="17">
        <v>110</v>
      </c>
      <c r="J74" s="18">
        <f aca="true" t="shared" si="4" ref="J74:J87">PRODUCT(I74,10000,0.8,SQRT(3))/1000000</f>
        <v>1.524204710660612</v>
      </c>
      <c r="K74" s="17">
        <v>120</v>
      </c>
      <c r="L74" s="29">
        <f aca="true" t="shared" si="5" ref="L74:L87">PRODUCT(K74,10000,0.8,SQRT(3))/1000000</f>
        <v>1.662768775266122</v>
      </c>
      <c r="M74" s="34">
        <v>28</v>
      </c>
    </row>
    <row r="75" spans="1:13" ht="12.75">
      <c r="A75" s="1">
        <v>7</v>
      </c>
      <c r="B75" s="1">
        <v>1</v>
      </c>
      <c r="C75" s="56" t="s">
        <v>83</v>
      </c>
      <c r="D75" s="56"/>
      <c r="E75" s="56" t="s">
        <v>44</v>
      </c>
      <c r="F75" s="56"/>
      <c r="G75" s="12">
        <v>355</v>
      </c>
      <c r="H75" s="12">
        <v>200</v>
      </c>
      <c r="I75" s="9">
        <v>30</v>
      </c>
      <c r="J75" s="7">
        <f t="shared" si="4"/>
        <v>0.4156921938165305</v>
      </c>
      <c r="K75" s="9">
        <v>40</v>
      </c>
      <c r="L75" s="27">
        <f t="shared" si="5"/>
        <v>0.5542562584220407</v>
      </c>
      <c r="M75" s="35">
        <v>30</v>
      </c>
    </row>
    <row r="76" spans="1:13" ht="12.75">
      <c r="A76" s="15">
        <v>10</v>
      </c>
      <c r="B76" s="15">
        <v>1</v>
      </c>
      <c r="C76" s="53" t="s">
        <v>84</v>
      </c>
      <c r="D76" s="53"/>
      <c r="E76" s="53" t="s">
        <v>17</v>
      </c>
      <c r="F76" s="53"/>
      <c r="G76" s="16">
        <v>240</v>
      </c>
      <c r="H76" s="16">
        <v>150</v>
      </c>
      <c r="I76" s="17">
        <v>50</v>
      </c>
      <c r="J76" s="18">
        <f t="shared" si="4"/>
        <v>0.6928203230275508</v>
      </c>
      <c r="K76" s="17">
        <v>65</v>
      </c>
      <c r="L76" s="29">
        <f t="shared" si="5"/>
        <v>0.9006664199358161</v>
      </c>
      <c r="M76" s="34">
        <v>26</v>
      </c>
    </row>
    <row r="77" spans="1:13" ht="12.75">
      <c r="A77" s="1">
        <v>12</v>
      </c>
      <c r="B77" s="1">
        <v>1</v>
      </c>
      <c r="C77" s="56" t="s">
        <v>87</v>
      </c>
      <c r="D77" s="56"/>
      <c r="E77" s="56" t="s">
        <v>34</v>
      </c>
      <c r="F77" s="56"/>
      <c r="G77" s="12">
        <v>275</v>
      </c>
      <c r="H77" s="13">
        <v>150</v>
      </c>
      <c r="I77" s="9">
        <v>25</v>
      </c>
      <c r="J77" s="7">
        <f t="shared" si="4"/>
        <v>0.3464101615137754</v>
      </c>
      <c r="K77" s="9">
        <v>40</v>
      </c>
      <c r="L77" s="27">
        <f t="shared" si="5"/>
        <v>0.5542562584220407</v>
      </c>
      <c r="M77" s="35">
        <v>26</v>
      </c>
    </row>
    <row r="78" spans="1:13" ht="12.75">
      <c r="A78" s="15">
        <v>14</v>
      </c>
      <c r="B78" s="15">
        <v>1</v>
      </c>
      <c r="C78" s="53" t="s">
        <v>88</v>
      </c>
      <c r="D78" s="53"/>
      <c r="E78" s="53" t="s">
        <v>17</v>
      </c>
      <c r="F78" s="53"/>
      <c r="G78" s="16">
        <v>240</v>
      </c>
      <c r="H78" s="16">
        <v>150</v>
      </c>
      <c r="I78" s="17">
        <v>80</v>
      </c>
      <c r="J78" s="18">
        <f t="shared" si="4"/>
        <v>1.1085125168440815</v>
      </c>
      <c r="K78" s="17">
        <v>120</v>
      </c>
      <c r="L78" s="29">
        <f t="shared" si="5"/>
        <v>1.662768775266122</v>
      </c>
      <c r="M78" s="34">
        <v>29</v>
      </c>
    </row>
    <row r="79" spans="1:13" ht="12.75">
      <c r="A79" s="3">
        <v>16</v>
      </c>
      <c r="B79" s="1">
        <v>1</v>
      </c>
      <c r="C79" s="56" t="s">
        <v>89</v>
      </c>
      <c r="D79" s="56"/>
      <c r="E79" s="56" t="s">
        <v>90</v>
      </c>
      <c r="F79" s="56"/>
      <c r="G79" s="12">
        <v>205</v>
      </c>
      <c r="H79" s="13">
        <v>150</v>
      </c>
      <c r="I79" s="9">
        <v>5</v>
      </c>
      <c r="J79" s="7">
        <f t="shared" si="4"/>
        <v>0.06928203230275509</v>
      </c>
      <c r="K79" s="9">
        <v>30</v>
      </c>
      <c r="L79" s="27">
        <f t="shared" si="5"/>
        <v>0.4156921938165305</v>
      </c>
      <c r="M79" s="35">
        <v>31</v>
      </c>
    </row>
    <row r="80" spans="1:13" ht="12.75">
      <c r="A80" s="15">
        <v>18</v>
      </c>
      <c r="B80" s="15">
        <v>2</v>
      </c>
      <c r="C80" s="53" t="s">
        <v>91</v>
      </c>
      <c r="D80" s="53"/>
      <c r="E80" s="53" t="s">
        <v>44</v>
      </c>
      <c r="F80" s="53"/>
      <c r="G80" s="16">
        <v>355</v>
      </c>
      <c r="H80" s="16">
        <v>150</v>
      </c>
      <c r="I80" s="17">
        <v>105</v>
      </c>
      <c r="J80" s="18">
        <f t="shared" si="4"/>
        <v>1.4549226783578568</v>
      </c>
      <c r="K80" s="17">
        <v>140</v>
      </c>
      <c r="L80" s="29">
        <f t="shared" si="5"/>
        <v>1.9398969044771426</v>
      </c>
      <c r="M80" s="34">
        <v>30</v>
      </c>
    </row>
    <row r="81" spans="1:13" ht="12.75">
      <c r="A81" s="3">
        <v>21</v>
      </c>
      <c r="B81" s="1">
        <v>2</v>
      </c>
      <c r="C81" s="56" t="s">
        <v>92</v>
      </c>
      <c r="D81" s="56"/>
      <c r="E81" s="56" t="s">
        <v>17</v>
      </c>
      <c r="F81" s="56"/>
      <c r="G81" s="12">
        <v>240</v>
      </c>
      <c r="H81" s="13">
        <v>400</v>
      </c>
      <c r="I81" s="9">
        <v>90</v>
      </c>
      <c r="J81" s="7">
        <f t="shared" si="4"/>
        <v>1.2470765814495917</v>
      </c>
      <c r="K81" s="9">
        <v>45</v>
      </c>
      <c r="L81" s="27">
        <f t="shared" si="5"/>
        <v>0.6235382907247958</v>
      </c>
      <c r="M81" s="35">
        <v>28</v>
      </c>
    </row>
    <row r="82" spans="1:13" ht="12.75">
      <c r="A82" s="15">
        <v>25</v>
      </c>
      <c r="B82" s="15">
        <v>2</v>
      </c>
      <c r="C82" s="53" t="s">
        <v>93</v>
      </c>
      <c r="D82" s="53"/>
      <c r="E82" s="53" t="s">
        <v>17</v>
      </c>
      <c r="F82" s="53"/>
      <c r="G82" s="16">
        <v>240</v>
      </c>
      <c r="H82" s="16">
        <v>100</v>
      </c>
      <c r="I82" s="17">
        <v>35</v>
      </c>
      <c r="J82" s="18">
        <f t="shared" si="4"/>
        <v>0.48497422611928565</v>
      </c>
      <c r="K82" s="17">
        <v>60</v>
      </c>
      <c r="L82" s="29">
        <f t="shared" si="5"/>
        <v>0.831384387633061</v>
      </c>
      <c r="M82" s="34">
        <v>29</v>
      </c>
    </row>
    <row r="83" spans="1:13" ht="12.75">
      <c r="A83" s="3">
        <v>27</v>
      </c>
      <c r="B83" s="1">
        <v>2</v>
      </c>
      <c r="C83" s="56" t="s">
        <v>94</v>
      </c>
      <c r="D83" s="56"/>
      <c r="E83" s="56" t="s">
        <v>19</v>
      </c>
      <c r="F83" s="56"/>
      <c r="G83" s="12">
        <v>205</v>
      </c>
      <c r="H83" s="13">
        <v>150</v>
      </c>
      <c r="I83" s="9">
        <v>25</v>
      </c>
      <c r="J83" s="7">
        <f t="shared" si="4"/>
        <v>0.3464101615137754</v>
      </c>
      <c r="K83" s="9">
        <v>50</v>
      </c>
      <c r="L83" s="27">
        <f t="shared" si="5"/>
        <v>0.6928203230275508</v>
      </c>
      <c r="M83" s="35">
        <v>29</v>
      </c>
    </row>
    <row r="84" spans="1:13" ht="12.75">
      <c r="A84" s="15">
        <v>28</v>
      </c>
      <c r="B84" s="15">
        <v>2</v>
      </c>
      <c r="C84" s="53" t="s">
        <v>95</v>
      </c>
      <c r="D84" s="53"/>
      <c r="E84" s="53" t="s">
        <v>34</v>
      </c>
      <c r="F84" s="53"/>
      <c r="G84" s="16">
        <v>275</v>
      </c>
      <c r="H84" s="16">
        <v>200</v>
      </c>
      <c r="I84" s="17">
        <v>75</v>
      </c>
      <c r="J84" s="18">
        <f t="shared" si="4"/>
        <v>1.0392304845413263</v>
      </c>
      <c r="K84" s="17">
        <v>110</v>
      </c>
      <c r="L84" s="29">
        <f t="shared" si="5"/>
        <v>1.524204710660612</v>
      </c>
      <c r="M84" s="34">
        <v>27</v>
      </c>
    </row>
    <row r="85" spans="1:13" ht="12.75">
      <c r="A85" s="3">
        <v>29</v>
      </c>
      <c r="B85" s="1">
        <v>2</v>
      </c>
      <c r="C85" s="56" t="s">
        <v>89</v>
      </c>
      <c r="D85" s="56"/>
      <c r="E85" s="56" t="s">
        <v>90</v>
      </c>
      <c r="F85" s="56"/>
      <c r="G85" s="12">
        <v>205</v>
      </c>
      <c r="H85" s="13">
        <v>150</v>
      </c>
      <c r="I85" s="9">
        <v>40</v>
      </c>
      <c r="J85" s="7">
        <f t="shared" si="4"/>
        <v>0.5542562584220407</v>
      </c>
      <c r="K85" s="9">
        <v>30</v>
      </c>
      <c r="L85" s="27">
        <f t="shared" si="5"/>
        <v>0.4156921938165305</v>
      </c>
      <c r="M85" s="35">
        <v>32</v>
      </c>
    </row>
    <row r="86" spans="1:13" ht="12.75">
      <c r="A86" s="15">
        <v>32</v>
      </c>
      <c r="B86" s="15">
        <v>2</v>
      </c>
      <c r="C86" s="53" t="s">
        <v>96</v>
      </c>
      <c r="D86" s="53"/>
      <c r="E86" s="53" t="s">
        <v>13</v>
      </c>
      <c r="F86" s="53"/>
      <c r="G86" s="16">
        <v>310</v>
      </c>
      <c r="H86" s="16">
        <v>150</v>
      </c>
      <c r="I86" s="17">
        <v>35</v>
      </c>
      <c r="J86" s="18">
        <f t="shared" si="4"/>
        <v>0.48497422611928565</v>
      </c>
      <c r="K86" s="17">
        <v>60</v>
      </c>
      <c r="L86" s="29">
        <f t="shared" si="5"/>
        <v>0.831384387633061</v>
      </c>
      <c r="M86" s="34">
        <v>26</v>
      </c>
    </row>
    <row r="87" spans="1:13" ht="12.75">
      <c r="A87" s="1">
        <v>47</v>
      </c>
      <c r="B87" s="1">
        <v>2</v>
      </c>
      <c r="C87" s="56" t="s">
        <v>85</v>
      </c>
      <c r="D87" s="56"/>
      <c r="E87" s="56" t="s">
        <v>35</v>
      </c>
      <c r="F87" s="56"/>
      <c r="G87" s="12">
        <v>205</v>
      </c>
      <c r="H87" s="13">
        <v>150</v>
      </c>
      <c r="I87" s="9">
        <v>30</v>
      </c>
      <c r="J87" s="7">
        <f t="shared" si="4"/>
        <v>0.4156921938165305</v>
      </c>
      <c r="K87" s="9">
        <v>45</v>
      </c>
      <c r="L87" s="27">
        <f t="shared" si="5"/>
        <v>0.6235382907247958</v>
      </c>
      <c r="M87" s="35">
        <v>28</v>
      </c>
    </row>
    <row r="88" spans="1:13" ht="12.75">
      <c r="A88" s="45" t="s">
        <v>125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6"/>
      <c r="M88" s="33"/>
    </row>
    <row r="89" spans="1:13" ht="12.75">
      <c r="A89" s="15">
        <v>2</v>
      </c>
      <c r="B89" s="15">
        <v>1</v>
      </c>
      <c r="C89" s="53" t="s">
        <v>97</v>
      </c>
      <c r="D89" s="53"/>
      <c r="E89" s="53" t="s">
        <v>44</v>
      </c>
      <c r="F89" s="53"/>
      <c r="G89" s="16">
        <v>355</v>
      </c>
      <c r="H89" s="16">
        <v>400</v>
      </c>
      <c r="I89" s="17">
        <v>120</v>
      </c>
      <c r="J89" s="18">
        <f>PRODUCT(I89,10000,0.8,SQRT(3))/1000000</f>
        <v>1.662768775266122</v>
      </c>
      <c r="K89" s="17">
        <v>175</v>
      </c>
      <c r="L89" s="29">
        <f>PRODUCT(K89,10000,0.8,SQRT(3))/1000000</f>
        <v>2.4248711305964283</v>
      </c>
      <c r="M89" s="34">
        <v>31</v>
      </c>
    </row>
    <row r="90" spans="1:13" ht="12.75">
      <c r="A90" s="3">
        <v>3</v>
      </c>
      <c r="B90" s="1">
        <v>1</v>
      </c>
      <c r="C90" s="56" t="s">
        <v>98</v>
      </c>
      <c r="D90" s="56"/>
      <c r="E90" s="56" t="s">
        <v>44</v>
      </c>
      <c r="F90" s="56"/>
      <c r="G90" s="12">
        <v>355</v>
      </c>
      <c r="H90" s="13">
        <v>200</v>
      </c>
      <c r="I90" s="9">
        <v>70</v>
      </c>
      <c r="J90" s="7">
        <f>PRODUCT(I90,10000,0.8,SQRT(3))/1000000</f>
        <v>0.9699484522385713</v>
      </c>
      <c r="K90" s="9">
        <v>100</v>
      </c>
      <c r="L90" s="27">
        <f>PRODUCT(K90,10000,0.8,SQRT(3))/1000000</f>
        <v>1.3856406460551016</v>
      </c>
      <c r="M90" s="35">
        <v>31</v>
      </c>
    </row>
    <row r="91" spans="1:13" ht="12.75">
      <c r="A91" s="15">
        <v>13</v>
      </c>
      <c r="B91" s="15">
        <v>2</v>
      </c>
      <c r="C91" s="53" t="s">
        <v>99</v>
      </c>
      <c r="D91" s="53"/>
      <c r="E91" s="53" t="s">
        <v>17</v>
      </c>
      <c r="F91" s="53"/>
      <c r="G91" s="16">
        <v>240</v>
      </c>
      <c r="H91" s="16">
        <v>200</v>
      </c>
      <c r="I91" s="17">
        <v>5</v>
      </c>
      <c r="J91" s="18">
        <f>PRODUCT(I91,10000,0.8,SQRT(3))/1000000</f>
        <v>0.06928203230275509</v>
      </c>
      <c r="K91" s="17">
        <v>5</v>
      </c>
      <c r="L91" s="29">
        <f>PRODUCT(K91,10000,0.8,SQRT(3))/1000000</f>
        <v>0.06928203230275509</v>
      </c>
      <c r="M91" s="34">
        <v>33</v>
      </c>
    </row>
    <row r="92" spans="1:13" ht="12.75">
      <c r="A92" s="3">
        <v>14</v>
      </c>
      <c r="B92" s="1">
        <v>2</v>
      </c>
      <c r="C92" s="56" t="s">
        <v>100</v>
      </c>
      <c r="D92" s="56"/>
      <c r="E92" s="56" t="s">
        <v>37</v>
      </c>
      <c r="F92" s="56"/>
      <c r="G92" s="12">
        <v>355</v>
      </c>
      <c r="H92" s="13">
        <v>150</v>
      </c>
      <c r="I92" s="9">
        <v>0</v>
      </c>
      <c r="J92" s="7">
        <f>PRODUCT(I92,10000,0.8,SQRT(3))/1000000</f>
        <v>0</v>
      </c>
      <c r="K92" s="9">
        <v>0</v>
      </c>
      <c r="L92" s="27">
        <f>PRODUCT(K92,10000,0.8,SQRT(3))/1000000</f>
        <v>0</v>
      </c>
      <c r="M92" s="35">
        <v>33</v>
      </c>
    </row>
    <row r="93" spans="1:13" ht="12.75">
      <c r="A93" s="15">
        <v>15</v>
      </c>
      <c r="B93" s="15">
        <v>2</v>
      </c>
      <c r="C93" s="53" t="s">
        <v>101</v>
      </c>
      <c r="D93" s="53"/>
      <c r="E93" s="53" t="s">
        <v>44</v>
      </c>
      <c r="F93" s="53"/>
      <c r="G93" s="16">
        <v>355</v>
      </c>
      <c r="H93" s="16">
        <v>200</v>
      </c>
      <c r="I93" s="20">
        <v>70</v>
      </c>
      <c r="J93" s="18">
        <f>PRODUCT(I93,10000,0.8,SQRT(3))/1000000</f>
        <v>0.9699484522385713</v>
      </c>
      <c r="K93" s="20">
        <v>100</v>
      </c>
      <c r="L93" s="29">
        <f>PRODUCT(K93,10000,0.8,SQRT(3))/1000000</f>
        <v>1.3856406460551016</v>
      </c>
      <c r="M93" s="34">
        <v>30</v>
      </c>
    </row>
    <row r="94" spans="1:13" ht="12.75">
      <c r="A94" s="45" t="s">
        <v>102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6"/>
      <c r="M94" s="33"/>
    </row>
    <row r="95" spans="1:13" ht="12.75">
      <c r="A95" s="15">
        <v>1</v>
      </c>
      <c r="B95" s="15">
        <v>1</v>
      </c>
      <c r="C95" s="53" t="s">
        <v>103</v>
      </c>
      <c r="D95" s="53"/>
      <c r="E95" s="53" t="s">
        <v>13</v>
      </c>
      <c r="F95" s="53"/>
      <c r="G95" s="16">
        <v>340</v>
      </c>
      <c r="H95" s="16">
        <v>150</v>
      </c>
      <c r="I95" s="17"/>
      <c r="J95" s="18"/>
      <c r="K95" s="17">
        <v>115</v>
      </c>
      <c r="L95" s="29">
        <f aca="true" t="shared" si="6" ref="L95:L109">PRODUCT(K95,6000,0.8,SQRT(3))/1000000</f>
        <v>0.9560920457780202</v>
      </c>
      <c r="M95" s="34" t="s">
        <v>154</v>
      </c>
    </row>
    <row r="96" spans="1:13" ht="12.75">
      <c r="A96" s="3">
        <v>5</v>
      </c>
      <c r="B96" s="1">
        <v>1</v>
      </c>
      <c r="C96" s="56" t="s">
        <v>104</v>
      </c>
      <c r="D96" s="56"/>
      <c r="E96" s="56" t="s">
        <v>17</v>
      </c>
      <c r="F96" s="56"/>
      <c r="G96" s="13">
        <v>260</v>
      </c>
      <c r="H96" s="13">
        <v>200</v>
      </c>
      <c r="I96" s="9">
        <v>90</v>
      </c>
      <c r="J96" s="7">
        <f aca="true" t="shared" si="7" ref="J96:J109">PRODUCT(I96,6000,0.8,SQRT(3))/1000000</f>
        <v>0.7482459488697549</v>
      </c>
      <c r="K96" s="9">
        <v>135</v>
      </c>
      <c r="L96" s="27">
        <f t="shared" si="6"/>
        <v>1.1223689233046323</v>
      </c>
      <c r="M96" s="35">
        <v>9</v>
      </c>
    </row>
    <row r="97" spans="1:13" ht="12.75">
      <c r="A97" s="15">
        <v>6</v>
      </c>
      <c r="B97" s="15">
        <v>2</v>
      </c>
      <c r="C97" s="53" t="s">
        <v>105</v>
      </c>
      <c r="D97" s="53"/>
      <c r="E97" s="53" t="s">
        <v>90</v>
      </c>
      <c r="F97" s="53"/>
      <c r="G97" s="16">
        <v>225</v>
      </c>
      <c r="H97" s="16">
        <v>200</v>
      </c>
      <c r="I97" s="17">
        <v>125</v>
      </c>
      <c r="J97" s="18">
        <f t="shared" si="7"/>
        <v>1.0392304845413263</v>
      </c>
      <c r="K97" s="17">
        <v>160</v>
      </c>
      <c r="L97" s="29">
        <f t="shared" si="6"/>
        <v>1.3302150202128977</v>
      </c>
      <c r="M97" s="34">
        <v>24</v>
      </c>
    </row>
    <row r="98" spans="1:13" ht="12.75">
      <c r="A98" s="3">
        <v>7</v>
      </c>
      <c r="B98" s="1">
        <v>1</v>
      </c>
      <c r="C98" s="56" t="s">
        <v>106</v>
      </c>
      <c r="D98" s="56"/>
      <c r="E98" s="56" t="s">
        <v>107</v>
      </c>
      <c r="F98" s="56"/>
      <c r="G98" s="13">
        <v>225</v>
      </c>
      <c r="H98" s="13">
        <v>300</v>
      </c>
      <c r="I98" s="9">
        <v>0</v>
      </c>
      <c r="J98" s="7">
        <f t="shared" si="7"/>
        <v>0</v>
      </c>
      <c r="K98" s="9">
        <v>95</v>
      </c>
      <c r="L98" s="27">
        <f t="shared" si="6"/>
        <v>0.7898151682514081</v>
      </c>
      <c r="M98" s="35">
        <v>3</v>
      </c>
    </row>
    <row r="99" spans="1:13" ht="12.75">
      <c r="A99" s="15">
        <v>8</v>
      </c>
      <c r="B99" s="15">
        <v>2</v>
      </c>
      <c r="C99" s="53" t="s">
        <v>108</v>
      </c>
      <c r="D99" s="53"/>
      <c r="E99" s="53" t="s">
        <v>45</v>
      </c>
      <c r="F99" s="53"/>
      <c r="G99" s="16">
        <v>260</v>
      </c>
      <c r="H99" s="16">
        <v>150</v>
      </c>
      <c r="I99" s="17">
        <v>85</v>
      </c>
      <c r="J99" s="18">
        <f t="shared" si="7"/>
        <v>0.7066767294881019</v>
      </c>
      <c r="K99" s="17">
        <v>145</v>
      </c>
      <c r="L99" s="29">
        <f t="shared" si="6"/>
        <v>1.2055073620679386</v>
      </c>
      <c r="M99" s="34">
        <v>4</v>
      </c>
    </row>
    <row r="100" spans="1:13" ht="12.75">
      <c r="A100" s="3">
        <v>10</v>
      </c>
      <c r="B100" s="1">
        <v>2</v>
      </c>
      <c r="C100" s="56" t="s">
        <v>109</v>
      </c>
      <c r="D100" s="56"/>
      <c r="E100" s="56" t="s">
        <v>17</v>
      </c>
      <c r="F100" s="56"/>
      <c r="G100" s="12">
        <v>260</v>
      </c>
      <c r="H100" s="13">
        <v>300</v>
      </c>
      <c r="I100" s="9">
        <v>0</v>
      </c>
      <c r="J100" s="7">
        <f t="shared" si="7"/>
        <v>0</v>
      </c>
      <c r="K100" s="9">
        <v>30</v>
      </c>
      <c r="L100" s="27">
        <f t="shared" si="6"/>
        <v>0.2494153162899183</v>
      </c>
      <c r="M100" s="35">
        <v>7</v>
      </c>
    </row>
    <row r="101" spans="1:13" ht="12.75">
      <c r="A101" s="15">
        <v>12</v>
      </c>
      <c r="B101" s="15">
        <v>2</v>
      </c>
      <c r="C101" s="53" t="s">
        <v>110</v>
      </c>
      <c r="D101" s="53"/>
      <c r="E101" s="53" t="s">
        <v>107</v>
      </c>
      <c r="F101" s="53"/>
      <c r="G101" s="16">
        <v>225</v>
      </c>
      <c r="H101" s="16">
        <v>150</v>
      </c>
      <c r="I101" s="17">
        <v>30</v>
      </c>
      <c r="J101" s="18">
        <f t="shared" si="7"/>
        <v>0.2494153162899183</v>
      </c>
      <c r="K101" s="17">
        <v>75</v>
      </c>
      <c r="L101" s="29">
        <f t="shared" si="6"/>
        <v>0.6235382907247958</v>
      </c>
      <c r="M101" s="34">
        <v>5</v>
      </c>
    </row>
    <row r="102" spans="1:13" ht="12.75">
      <c r="A102" s="3">
        <v>14</v>
      </c>
      <c r="B102" s="1">
        <v>2</v>
      </c>
      <c r="C102" s="56" t="s">
        <v>111</v>
      </c>
      <c r="D102" s="56"/>
      <c r="E102" s="56" t="s">
        <v>90</v>
      </c>
      <c r="F102" s="56"/>
      <c r="G102" s="12">
        <v>225</v>
      </c>
      <c r="H102" s="12">
        <v>300</v>
      </c>
      <c r="I102" s="9">
        <v>75</v>
      </c>
      <c r="J102" s="7">
        <f t="shared" si="7"/>
        <v>0.6235382907247958</v>
      </c>
      <c r="K102" s="9">
        <v>110</v>
      </c>
      <c r="L102" s="27">
        <f t="shared" si="6"/>
        <v>0.9145228263963672</v>
      </c>
      <c r="M102" s="35">
        <v>6</v>
      </c>
    </row>
    <row r="103" spans="1:13" ht="12.75">
      <c r="A103" s="15">
        <v>18</v>
      </c>
      <c r="B103" s="15">
        <v>2</v>
      </c>
      <c r="C103" s="53" t="s">
        <v>112</v>
      </c>
      <c r="D103" s="53"/>
      <c r="E103" s="53" t="s">
        <v>34</v>
      </c>
      <c r="F103" s="53"/>
      <c r="G103" s="16">
        <v>300</v>
      </c>
      <c r="H103" s="16">
        <v>150</v>
      </c>
      <c r="I103" s="17">
        <v>60</v>
      </c>
      <c r="J103" s="18">
        <f t="shared" si="7"/>
        <v>0.4988306325798366</v>
      </c>
      <c r="K103" s="17">
        <v>95</v>
      </c>
      <c r="L103" s="29">
        <f t="shared" si="6"/>
        <v>0.7898151682514081</v>
      </c>
      <c r="M103" s="34">
        <v>25</v>
      </c>
    </row>
    <row r="104" spans="1:13" ht="12.75">
      <c r="A104" s="3">
        <v>20</v>
      </c>
      <c r="B104" s="1">
        <v>2</v>
      </c>
      <c r="C104" s="56" t="s">
        <v>103</v>
      </c>
      <c r="D104" s="56"/>
      <c r="E104" s="56" t="s">
        <v>13</v>
      </c>
      <c r="F104" s="56"/>
      <c r="G104" s="12">
        <v>340</v>
      </c>
      <c r="H104" s="12">
        <v>400</v>
      </c>
      <c r="I104" s="9">
        <v>5</v>
      </c>
      <c r="J104" s="7">
        <f t="shared" si="7"/>
        <v>0.041569219381653054</v>
      </c>
      <c r="K104" s="9">
        <v>5</v>
      </c>
      <c r="L104" s="27">
        <f t="shared" si="6"/>
        <v>0.041569219381653054</v>
      </c>
      <c r="M104" s="35">
        <v>14</v>
      </c>
    </row>
    <row r="105" spans="1:13" ht="12.75">
      <c r="A105" s="15">
        <v>22</v>
      </c>
      <c r="B105" s="15">
        <v>2</v>
      </c>
      <c r="C105" s="53" t="s">
        <v>113</v>
      </c>
      <c r="D105" s="53"/>
      <c r="E105" s="53" t="s">
        <v>13</v>
      </c>
      <c r="F105" s="53"/>
      <c r="G105" s="16">
        <v>340</v>
      </c>
      <c r="H105" s="16">
        <v>400</v>
      </c>
      <c r="I105" s="17">
        <v>130</v>
      </c>
      <c r="J105" s="18">
        <f t="shared" si="7"/>
        <v>1.0807997039229793</v>
      </c>
      <c r="K105" s="17">
        <v>180</v>
      </c>
      <c r="L105" s="29">
        <f t="shared" si="6"/>
        <v>1.4964918977395099</v>
      </c>
      <c r="M105" s="34">
        <v>25</v>
      </c>
    </row>
    <row r="106" spans="1:13" ht="12.75">
      <c r="A106" s="3">
        <v>31</v>
      </c>
      <c r="B106" s="1">
        <v>3</v>
      </c>
      <c r="C106" s="56" t="s">
        <v>149</v>
      </c>
      <c r="D106" s="56"/>
      <c r="E106" s="56" t="s">
        <v>86</v>
      </c>
      <c r="F106" s="56"/>
      <c r="G106" s="12">
        <v>340</v>
      </c>
      <c r="H106" s="12">
        <v>200</v>
      </c>
      <c r="I106" s="9">
        <v>70</v>
      </c>
      <c r="J106" s="7">
        <f t="shared" si="7"/>
        <v>0.5819690713431428</v>
      </c>
      <c r="K106" s="9">
        <v>80</v>
      </c>
      <c r="L106" s="27">
        <f t="shared" si="6"/>
        <v>0.6651075101064489</v>
      </c>
      <c r="M106" s="35">
        <v>15</v>
      </c>
    </row>
    <row r="107" spans="1:13" ht="12.75">
      <c r="A107" s="15">
        <v>33</v>
      </c>
      <c r="B107" s="15">
        <v>3</v>
      </c>
      <c r="C107" s="53" t="s">
        <v>114</v>
      </c>
      <c r="D107" s="53"/>
      <c r="E107" s="53" t="s">
        <v>115</v>
      </c>
      <c r="F107" s="53"/>
      <c r="G107" s="16">
        <v>390</v>
      </c>
      <c r="H107" s="16">
        <v>600</v>
      </c>
      <c r="I107" s="17">
        <v>130</v>
      </c>
      <c r="J107" s="18">
        <f t="shared" si="7"/>
        <v>1.0807997039229793</v>
      </c>
      <c r="K107" s="17">
        <v>200</v>
      </c>
      <c r="L107" s="29">
        <f t="shared" si="6"/>
        <v>1.662768775266122</v>
      </c>
      <c r="M107" s="34">
        <v>14</v>
      </c>
    </row>
    <row r="108" spans="1:13" ht="12.75">
      <c r="A108" s="3">
        <v>40</v>
      </c>
      <c r="B108" s="3">
        <v>4</v>
      </c>
      <c r="C108" s="56" t="s">
        <v>150</v>
      </c>
      <c r="D108" s="56"/>
      <c r="E108" s="56" t="s">
        <v>17</v>
      </c>
      <c r="F108" s="56"/>
      <c r="G108" s="12">
        <v>260</v>
      </c>
      <c r="H108" s="13">
        <v>200</v>
      </c>
      <c r="I108" s="9">
        <v>125</v>
      </c>
      <c r="J108" s="7">
        <f t="shared" si="7"/>
        <v>1.0392304845413263</v>
      </c>
      <c r="K108" s="9">
        <v>55</v>
      </c>
      <c r="L108" s="27">
        <f t="shared" si="6"/>
        <v>0.4572614131981836</v>
      </c>
      <c r="M108" s="35">
        <v>16</v>
      </c>
    </row>
    <row r="109" spans="1:13" ht="12.75">
      <c r="A109" s="15">
        <v>44</v>
      </c>
      <c r="B109" s="15">
        <v>4</v>
      </c>
      <c r="C109" s="53" t="s">
        <v>117</v>
      </c>
      <c r="D109" s="53"/>
      <c r="E109" s="53" t="s">
        <v>116</v>
      </c>
      <c r="F109" s="53"/>
      <c r="G109" s="16">
        <v>390</v>
      </c>
      <c r="H109" s="16">
        <v>200</v>
      </c>
      <c r="I109" s="17">
        <v>30</v>
      </c>
      <c r="J109" s="18">
        <f t="shared" si="7"/>
        <v>0.2494153162899183</v>
      </c>
      <c r="K109" s="17">
        <v>30</v>
      </c>
      <c r="L109" s="29">
        <f t="shared" si="6"/>
        <v>0.2494153162899183</v>
      </c>
      <c r="M109" s="34">
        <v>13</v>
      </c>
    </row>
    <row r="110" spans="1:13" ht="12.75">
      <c r="A110" s="45" t="s">
        <v>118</v>
      </c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6"/>
      <c r="M110" s="33"/>
    </row>
    <row r="111" spans="1:13" ht="12.75">
      <c r="A111" s="15">
        <v>9</v>
      </c>
      <c r="B111" s="15"/>
      <c r="C111" s="53" t="s">
        <v>119</v>
      </c>
      <c r="D111" s="53"/>
      <c r="E111" s="53" t="s">
        <v>107</v>
      </c>
      <c r="F111" s="53"/>
      <c r="G111" s="16">
        <v>225</v>
      </c>
      <c r="H111" s="16">
        <v>300</v>
      </c>
      <c r="I111" s="17">
        <v>35</v>
      </c>
      <c r="J111" s="18">
        <f>PRODUCT(I111,6000,0.8,SQRT(3))/1000000</f>
        <v>0.2909845356715714</v>
      </c>
      <c r="K111" s="17">
        <v>60</v>
      </c>
      <c r="L111" s="29">
        <f>PRODUCT(K111,6000,0.8,SQRT(3))/1000000</f>
        <v>0.4988306325798366</v>
      </c>
      <c r="M111" s="34">
        <v>17</v>
      </c>
    </row>
    <row r="112" spans="1:13" ht="12.75">
      <c r="A112" s="3">
        <v>29</v>
      </c>
      <c r="B112" s="3"/>
      <c r="C112" s="56" t="s">
        <v>120</v>
      </c>
      <c r="D112" s="56"/>
      <c r="E112" s="56" t="s">
        <v>122</v>
      </c>
      <c r="F112" s="56"/>
      <c r="G112" s="12">
        <v>260</v>
      </c>
      <c r="H112" s="13">
        <v>200</v>
      </c>
      <c r="I112" s="9">
        <v>60</v>
      </c>
      <c r="J112" s="7">
        <f>PRODUCT(I112,6000,0.8,SQRT(3))/1000000</f>
        <v>0.4988306325798366</v>
      </c>
      <c r="K112" s="9">
        <v>90</v>
      </c>
      <c r="L112" s="27">
        <f>PRODUCT(K112,6000,0.8,SQRT(3))/1000000</f>
        <v>0.7482459488697549</v>
      </c>
      <c r="M112" s="35">
        <v>17</v>
      </c>
    </row>
    <row r="113" spans="1:13" ht="12.75">
      <c r="A113" s="15">
        <v>37</v>
      </c>
      <c r="B113" s="15"/>
      <c r="C113" s="56" t="s">
        <v>121</v>
      </c>
      <c r="D113" s="56"/>
      <c r="E113" s="53" t="s">
        <v>44</v>
      </c>
      <c r="F113" s="53"/>
      <c r="G113" s="16">
        <v>390</v>
      </c>
      <c r="H113" s="16">
        <v>300</v>
      </c>
      <c r="I113" s="17">
        <v>90</v>
      </c>
      <c r="J113" s="18">
        <f>PRODUCT(I113,6000,0.8,SQRT(3))/1000000</f>
        <v>0.7482459488697549</v>
      </c>
      <c r="K113" s="17">
        <v>150</v>
      </c>
      <c r="L113" s="29">
        <f>PRODUCT(K113,6000,0.8,SQRT(3))/1000000</f>
        <v>1.2470765814495917</v>
      </c>
      <c r="M113" s="34">
        <v>18</v>
      </c>
    </row>
    <row r="114" spans="1:13" ht="12.75">
      <c r="A114" s="3">
        <v>39</v>
      </c>
      <c r="B114" s="2"/>
      <c r="C114" s="56" t="s">
        <v>143</v>
      </c>
      <c r="D114" s="56"/>
      <c r="E114" s="56" t="s">
        <v>122</v>
      </c>
      <c r="F114" s="56"/>
      <c r="G114" s="12">
        <v>260</v>
      </c>
      <c r="H114" s="12">
        <v>200</v>
      </c>
      <c r="I114" s="9">
        <v>50</v>
      </c>
      <c r="J114" s="7">
        <f>PRODUCT(I114,6000,0.8,SQRT(3))/1000000</f>
        <v>0.4156921938165305</v>
      </c>
      <c r="K114" s="9">
        <v>70</v>
      </c>
      <c r="L114" s="27">
        <f>PRODUCT(K114,6000,0.8,SQRT(3))/1000000</f>
        <v>0.5819690713431428</v>
      </c>
      <c r="M114" s="35">
        <v>17</v>
      </c>
    </row>
    <row r="115" spans="1:13" ht="12.75">
      <c r="A115" s="15">
        <v>45</v>
      </c>
      <c r="B115" s="19"/>
      <c r="C115" s="53" t="s">
        <v>121</v>
      </c>
      <c r="D115" s="53"/>
      <c r="E115" s="53" t="s">
        <v>44</v>
      </c>
      <c r="F115" s="53"/>
      <c r="G115" s="16">
        <v>390</v>
      </c>
      <c r="H115" s="16">
        <v>150</v>
      </c>
      <c r="I115" s="17">
        <v>40</v>
      </c>
      <c r="J115" s="18">
        <f>PRODUCT(I115,6000,0.8,SQRT(3))/1000000</f>
        <v>0.33255375505322443</v>
      </c>
      <c r="K115" s="17">
        <v>55</v>
      </c>
      <c r="L115" s="29">
        <f>PRODUCT(K115,6000,0.8,SQRT(3))/1000000</f>
        <v>0.4572614131981836</v>
      </c>
      <c r="M115" s="34">
        <v>6</v>
      </c>
    </row>
    <row r="116" spans="1:13" ht="12.75">
      <c r="A116" s="63" t="s">
        <v>123</v>
      </c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4"/>
      <c r="M116" s="39"/>
    </row>
    <row r="117" spans="1:13" ht="12.75">
      <c r="A117" s="15">
        <v>7</v>
      </c>
      <c r="B117" s="15">
        <v>1</v>
      </c>
      <c r="C117" s="53" t="s">
        <v>126</v>
      </c>
      <c r="D117" s="53"/>
      <c r="E117" s="53" t="s">
        <v>17</v>
      </c>
      <c r="F117" s="53"/>
      <c r="G117" s="16">
        <v>260</v>
      </c>
      <c r="H117" s="16">
        <v>300</v>
      </c>
      <c r="I117" s="17">
        <v>15</v>
      </c>
      <c r="J117" s="18">
        <f>PRODUCT(I117,6000,0.8,SQRT(3))/1000000</f>
        <v>0.12470765814495915</v>
      </c>
      <c r="K117" s="17">
        <v>65</v>
      </c>
      <c r="L117" s="29">
        <f>PRODUCT(K117,6000,0.8,SQRT(3))/1000000</f>
        <v>0.5403998519614897</v>
      </c>
      <c r="M117" s="34">
        <v>8</v>
      </c>
    </row>
    <row r="118" spans="1:13" ht="12.75">
      <c r="A118" s="3">
        <v>8</v>
      </c>
      <c r="B118" s="1">
        <v>2</v>
      </c>
      <c r="C118" s="56" t="s">
        <v>127</v>
      </c>
      <c r="D118" s="56"/>
      <c r="E118" s="56" t="s">
        <v>37</v>
      </c>
      <c r="F118" s="56"/>
      <c r="G118" s="12">
        <v>390</v>
      </c>
      <c r="H118" s="12">
        <v>400</v>
      </c>
      <c r="I118" s="9">
        <v>190</v>
      </c>
      <c r="J118" s="7">
        <f>PRODUCT(I118,6000,0.8,SQRT(3))/1000000</f>
        <v>1.5796303365028161</v>
      </c>
      <c r="K118" s="9">
        <v>280</v>
      </c>
      <c r="L118" s="27">
        <f>PRODUCT(K118,6000,0.8,SQRT(3))/1000000</f>
        <v>2.327876285372571</v>
      </c>
      <c r="M118" s="35">
        <v>12</v>
      </c>
    </row>
    <row r="119" spans="1:13" ht="12.75">
      <c r="A119" s="15">
        <v>9</v>
      </c>
      <c r="B119" s="15">
        <v>1</v>
      </c>
      <c r="C119" s="53" t="s">
        <v>128</v>
      </c>
      <c r="D119" s="53"/>
      <c r="E119" s="53" t="s">
        <v>37</v>
      </c>
      <c r="F119" s="53"/>
      <c r="G119" s="16">
        <v>390</v>
      </c>
      <c r="H119" s="16">
        <v>400</v>
      </c>
      <c r="I119" s="17">
        <v>145</v>
      </c>
      <c r="J119" s="18">
        <f>PRODUCT(I119,6000,0.8,SQRT(3))/1000000</f>
        <v>1.2055073620679386</v>
      </c>
      <c r="K119" s="17">
        <v>195</v>
      </c>
      <c r="L119" s="29">
        <f>PRODUCT(K119,6000,0.8,SQRT(3))/1000000</f>
        <v>1.621199555884469</v>
      </c>
      <c r="M119" s="34">
        <v>15</v>
      </c>
    </row>
    <row r="120" spans="1:13" ht="12.75">
      <c r="A120" s="3">
        <v>9</v>
      </c>
      <c r="B120" s="1">
        <v>1</v>
      </c>
      <c r="C120" s="56" t="s">
        <v>129</v>
      </c>
      <c r="D120" s="56"/>
      <c r="E120" s="56" t="s">
        <v>37</v>
      </c>
      <c r="F120" s="56"/>
      <c r="G120" s="13">
        <v>390</v>
      </c>
      <c r="H120" s="13">
        <v>400</v>
      </c>
      <c r="I120" s="9"/>
      <c r="J120" s="7"/>
      <c r="K120" s="9"/>
      <c r="L120" s="27"/>
      <c r="M120" s="35">
        <v>8</v>
      </c>
    </row>
    <row r="121" spans="1:13" ht="12.75">
      <c r="A121" s="15">
        <v>10</v>
      </c>
      <c r="B121" s="15">
        <v>2</v>
      </c>
      <c r="C121" s="53" t="s">
        <v>130</v>
      </c>
      <c r="D121" s="53"/>
      <c r="E121" s="53" t="s">
        <v>15</v>
      </c>
      <c r="F121" s="53"/>
      <c r="G121" s="16">
        <v>260</v>
      </c>
      <c r="H121" s="16">
        <v>400</v>
      </c>
      <c r="I121" s="17">
        <v>100</v>
      </c>
      <c r="J121" s="18">
        <f>PRODUCT(I121,6000,0.8,SQRT(3))/1000000</f>
        <v>0.831384387633061</v>
      </c>
      <c r="K121" s="17">
        <v>120</v>
      </c>
      <c r="L121" s="29">
        <f aca="true" t="shared" si="8" ref="L121:L130">PRODUCT(K121,6000,0.8,SQRT(3))/1000000</f>
        <v>0.9976612651596732</v>
      </c>
      <c r="M121" s="34">
        <v>2</v>
      </c>
    </row>
    <row r="122" spans="1:13" ht="12.75">
      <c r="A122" s="3">
        <v>14</v>
      </c>
      <c r="B122" s="1">
        <v>2</v>
      </c>
      <c r="C122" s="56" t="s">
        <v>131</v>
      </c>
      <c r="D122" s="56"/>
      <c r="E122" s="56" t="s">
        <v>37</v>
      </c>
      <c r="F122" s="56"/>
      <c r="G122" s="13">
        <v>390</v>
      </c>
      <c r="H122" s="13">
        <v>600</v>
      </c>
      <c r="I122" s="9">
        <v>150</v>
      </c>
      <c r="J122" s="7">
        <f aca="true" t="shared" si="9" ref="J122:J130">PRODUCT(I122,6000,0.8,SQRT(3))/1000000</f>
        <v>1.2470765814495917</v>
      </c>
      <c r="K122" s="9">
        <v>200</v>
      </c>
      <c r="L122" s="29">
        <f t="shared" si="8"/>
        <v>1.662768775266122</v>
      </c>
      <c r="M122" s="34">
        <v>13</v>
      </c>
    </row>
    <row r="123" spans="1:13" ht="12.75">
      <c r="A123" s="15">
        <v>17</v>
      </c>
      <c r="B123" s="15">
        <v>1</v>
      </c>
      <c r="C123" s="53" t="s">
        <v>132</v>
      </c>
      <c r="D123" s="53"/>
      <c r="E123" s="53" t="s">
        <v>133</v>
      </c>
      <c r="F123" s="53"/>
      <c r="G123" s="16">
        <v>390</v>
      </c>
      <c r="H123" s="16">
        <v>400</v>
      </c>
      <c r="I123" s="17">
        <v>160</v>
      </c>
      <c r="J123" s="18">
        <f t="shared" si="9"/>
        <v>1.3302150202128977</v>
      </c>
      <c r="K123" s="17">
        <v>240</v>
      </c>
      <c r="L123" s="29">
        <f t="shared" si="8"/>
        <v>1.9953225303193465</v>
      </c>
      <c r="M123" s="34">
        <v>9</v>
      </c>
    </row>
    <row r="124" spans="1:13" ht="12.75">
      <c r="A124" s="3">
        <v>28</v>
      </c>
      <c r="B124" s="1">
        <v>4</v>
      </c>
      <c r="C124" s="56" t="s">
        <v>134</v>
      </c>
      <c r="D124" s="56"/>
      <c r="E124" s="56" t="s">
        <v>37</v>
      </c>
      <c r="F124" s="56"/>
      <c r="G124" s="13">
        <v>390</v>
      </c>
      <c r="H124" s="13">
        <v>300</v>
      </c>
      <c r="I124" s="9">
        <v>110</v>
      </c>
      <c r="J124" s="7">
        <f t="shared" si="9"/>
        <v>0.9145228263963672</v>
      </c>
      <c r="K124" s="9">
        <v>175</v>
      </c>
      <c r="L124" s="27">
        <f t="shared" si="8"/>
        <v>1.4549226783578568</v>
      </c>
      <c r="M124" s="35">
        <v>12</v>
      </c>
    </row>
    <row r="125" spans="1:13" ht="12.75">
      <c r="A125" s="22">
        <v>30</v>
      </c>
      <c r="B125" s="22">
        <v>4</v>
      </c>
      <c r="C125" s="41" t="s">
        <v>135</v>
      </c>
      <c r="D125" s="41"/>
      <c r="E125" s="53" t="s">
        <v>37</v>
      </c>
      <c r="F125" s="53"/>
      <c r="G125" s="16">
        <v>390</v>
      </c>
      <c r="H125" s="16">
        <v>400</v>
      </c>
      <c r="I125" s="17">
        <v>40</v>
      </c>
      <c r="J125" s="18">
        <f t="shared" si="9"/>
        <v>0.33255375505322443</v>
      </c>
      <c r="K125" s="17">
        <v>70</v>
      </c>
      <c r="L125" s="29">
        <f t="shared" si="8"/>
        <v>0.5819690713431428</v>
      </c>
      <c r="M125" s="34">
        <v>15</v>
      </c>
    </row>
    <row r="126" spans="1:13" ht="12.75">
      <c r="A126" s="4">
        <v>32</v>
      </c>
      <c r="B126" s="5">
        <v>4</v>
      </c>
      <c r="C126" s="43" t="s">
        <v>136</v>
      </c>
      <c r="D126" s="43"/>
      <c r="E126" s="53" t="s">
        <v>34</v>
      </c>
      <c r="F126" s="53"/>
      <c r="G126" s="13">
        <v>300</v>
      </c>
      <c r="H126" s="13">
        <v>400</v>
      </c>
      <c r="I126" s="9">
        <v>5</v>
      </c>
      <c r="J126" s="7">
        <f t="shared" si="9"/>
        <v>0.041569219381653054</v>
      </c>
      <c r="K126" s="9">
        <v>10</v>
      </c>
      <c r="L126" s="27">
        <f t="shared" si="8"/>
        <v>0.08313843876330611</v>
      </c>
      <c r="M126" s="35">
        <v>13</v>
      </c>
    </row>
    <row r="127" spans="1:13" ht="12.75">
      <c r="A127" s="15">
        <v>35</v>
      </c>
      <c r="B127" s="15">
        <v>3</v>
      </c>
      <c r="C127" s="53" t="s">
        <v>137</v>
      </c>
      <c r="D127" s="53"/>
      <c r="E127" s="53" t="s">
        <v>133</v>
      </c>
      <c r="F127" s="53"/>
      <c r="G127" s="16">
        <v>390</v>
      </c>
      <c r="H127" s="16">
        <v>400</v>
      </c>
      <c r="I127" s="17">
        <v>140</v>
      </c>
      <c r="J127" s="18">
        <f t="shared" si="9"/>
        <v>1.1639381426862856</v>
      </c>
      <c r="K127" s="17">
        <v>210</v>
      </c>
      <c r="L127" s="29">
        <f t="shared" si="8"/>
        <v>1.7459072140294283</v>
      </c>
      <c r="M127" s="34">
        <v>10</v>
      </c>
    </row>
    <row r="128" spans="1:13" ht="12.75">
      <c r="A128" s="3">
        <v>39</v>
      </c>
      <c r="B128" s="1">
        <v>3</v>
      </c>
      <c r="C128" s="56" t="s">
        <v>138</v>
      </c>
      <c r="D128" s="56"/>
      <c r="E128" s="56" t="s">
        <v>17</v>
      </c>
      <c r="F128" s="56"/>
      <c r="G128" s="12">
        <v>260</v>
      </c>
      <c r="H128" s="12">
        <v>400</v>
      </c>
      <c r="I128" s="9">
        <v>30</v>
      </c>
      <c r="J128" s="7">
        <f t="shared" si="9"/>
        <v>0.2494153162899183</v>
      </c>
      <c r="K128" s="9">
        <v>30</v>
      </c>
      <c r="L128" s="27">
        <f t="shared" si="8"/>
        <v>0.2494153162899183</v>
      </c>
      <c r="M128" s="35">
        <v>8</v>
      </c>
    </row>
    <row r="129" spans="1:13" ht="12.75">
      <c r="A129" s="15">
        <v>40</v>
      </c>
      <c r="B129" s="15">
        <v>4</v>
      </c>
      <c r="C129" s="53" t="s">
        <v>139</v>
      </c>
      <c r="D129" s="53"/>
      <c r="E129" s="53" t="s">
        <v>17</v>
      </c>
      <c r="F129" s="53"/>
      <c r="G129" s="16">
        <v>260</v>
      </c>
      <c r="H129" s="16">
        <v>400</v>
      </c>
      <c r="I129" s="17">
        <v>125</v>
      </c>
      <c r="J129" s="18">
        <f t="shared" si="9"/>
        <v>1.0392304845413263</v>
      </c>
      <c r="K129" s="17">
        <v>155</v>
      </c>
      <c r="L129" s="29">
        <f t="shared" si="8"/>
        <v>1.2886458008312445</v>
      </c>
      <c r="M129" s="34">
        <v>4</v>
      </c>
    </row>
    <row r="130" spans="1:13" ht="12.75">
      <c r="A130" s="3">
        <v>41</v>
      </c>
      <c r="B130" s="1">
        <v>3</v>
      </c>
      <c r="C130" s="56" t="s">
        <v>140</v>
      </c>
      <c r="D130" s="56"/>
      <c r="E130" s="56" t="s">
        <v>141</v>
      </c>
      <c r="F130" s="56"/>
      <c r="G130" s="12">
        <v>260</v>
      </c>
      <c r="H130" s="12">
        <v>400</v>
      </c>
      <c r="I130" s="9">
        <v>5</v>
      </c>
      <c r="J130" s="7">
        <f t="shared" si="9"/>
        <v>0.041569219381653054</v>
      </c>
      <c r="K130" s="9">
        <v>60</v>
      </c>
      <c r="L130" s="27">
        <f t="shared" si="8"/>
        <v>0.4988306325798366</v>
      </c>
      <c r="M130" s="35" t="s">
        <v>154</v>
      </c>
    </row>
    <row r="131" spans="1:13" ht="12.75">
      <c r="A131" s="45" t="s">
        <v>80</v>
      </c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6"/>
      <c r="M131" s="33"/>
    </row>
    <row r="132" spans="1:13" ht="12.75">
      <c r="A132" s="22">
        <v>1</v>
      </c>
      <c r="B132" s="22">
        <v>1</v>
      </c>
      <c r="C132" s="23"/>
      <c r="D132" s="23"/>
      <c r="E132" s="23"/>
      <c r="F132" s="23"/>
      <c r="G132" s="16"/>
      <c r="H132" s="16">
        <v>200</v>
      </c>
      <c r="I132" s="17">
        <v>15</v>
      </c>
      <c r="J132" s="29">
        <f>PRODUCT(I132,10000,0.8,SQRT(3))/1000000</f>
        <v>0.20784609690826525</v>
      </c>
      <c r="K132" s="9">
        <v>60</v>
      </c>
      <c r="L132" s="29">
        <f>PRODUCT(K132,10000,0.8,SQRT(3))/1000000</f>
        <v>0.831384387633061</v>
      </c>
      <c r="M132" s="34">
        <v>32</v>
      </c>
    </row>
    <row r="133" spans="1:13" ht="12.75">
      <c r="A133" s="4">
        <v>13</v>
      </c>
      <c r="B133" s="5">
        <v>2</v>
      </c>
      <c r="C133" s="6"/>
      <c r="D133" s="6"/>
      <c r="E133" s="6"/>
      <c r="F133" s="6"/>
      <c r="G133" s="13"/>
      <c r="H133" s="13">
        <v>200</v>
      </c>
      <c r="I133" s="9">
        <v>80</v>
      </c>
      <c r="J133" s="27">
        <f>PRODUCT(I133,10000,0.8,SQRT(3))/1000000</f>
        <v>1.1085125168440815</v>
      </c>
      <c r="K133" s="9">
        <v>60</v>
      </c>
      <c r="L133" s="27">
        <f>PRODUCT(K133,10000,0.8,SQRT(3))/1000000</f>
        <v>0.831384387633061</v>
      </c>
      <c r="M133" s="35">
        <v>32</v>
      </c>
    </row>
  </sheetData>
  <mergeCells count="252">
    <mergeCell ref="A1:M3"/>
    <mergeCell ref="A4:A5"/>
    <mergeCell ref="B4:B5"/>
    <mergeCell ref="C4:D5"/>
    <mergeCell ref="E4:F5"/>
    <mergeCell ref="G4:H4"/>
    <mergeCell ref="I4:J4"/>
    <mergeCell ref="K4:L4"/>
    <mergeCell ref="M4:M5"/>
    <mergeCell ref="A6:L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A17:L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A27:L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A36:L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A42:L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A49:L49"/>
    <mergeCell ref="C50:D50"/>
    <mergeCell ref="E50:F50"/>
    <mergeCell ref="C51:D51"/>
    <mergeCell ref="E51:F51"/>
    <mergeCell ref="C52:D52"/>
    <mergeCell ref="E52:F52"/>
    <mergeCell ref="A53:L53"/>
    <mergeCell ref="C54:D54"/>
    <mergeCell ref="E54:F54"/>
    <mergeCell ref="C55:D55"/>
    <mergeCell ref="E55:F55"/>
    <mergeCell ref="A56:L56"/>
    <mergeCell ref="C57:D57"/>
    <mergeCell ref="E57:F57"/>
    <mergeCell ref="C58:D58"/>
    <mergeCell ref="E58:F58"/>
    <mergeCell ref="C59:D59"/>
    <mergeCell ref="E59:F59"/>
    <mergeCell ref="C60:D60"/>
    <mergeCell ref="E60:F60"/>
    <mergeCell ref="A61:L61"/>
    <mergeCell ref="C62:D62"/>
    <mergeCell ref="E62:F62"/>
    <mergeCell ref="C63:D63"/>
    <mergeCell ref="E63:F63"/>
    <mergeCell ref="A64:L64"/>
    <mergeCell ref="C65:D65"/>
    <mergeCell ref="E65:F65"/>
    <mergeCell ref="C66:D66"/>
    <mergeCell ref="E66:F66"/>
    <mergeCell ref="A67:L67"/>
    <mergeCell ref="C68:D68"/>
    <mergeCell ref="E68:F68"/>
    <mergeCell ref="C69:D69"/>
    <mergeCell ref="E69:F69"/>
    <mergeCell ref="A70:A72"/>
    <mergeCell ref="B70:B72"/>
    <mergeCell ref="C70:D72"/>
    <mergeCell ref="E70:F72"/>
    <mergeCell ref="G70:H70"/>
    <mergeCell ref="I70:J70"/>
    <mergeCell ref="K70:L70"/>
    <mergeCell ref="M70:M72"/>
    <mergeCell ref="G71:G72"/>
    <mergeCell ref="H71:H72"/>
    <mergeCell ref="I71:I72"/>
    <mergeCell ref="J71:J72"/>
    <mergeCell ref="K71:K72"/>
    <mergeCell ref="L71:L72"/>
    <mergeCell ref="A73:L73"/>
    <mergeCell ref="C74:D74"/>
    <mergeCell ref="E74:F74"/>
    <mergeCell ref="C75:D75"/>
    <mergeCell ref="E75:F75"/>
    <mergeCell ref="C76:D76"/>
    <mergeCell ref="E76:F76"/>
    <mergeCell ref="C77:D77"/>
    <mergeCell ref="E77:F77"/>
    <mergeCell ref="C78:D78"/>
    <mergeCell ref="E78:F78"/>
    <mergeCell ref="C79:D79"/>
    <mergeCell ref="E79:F79"/>
    <mergeCell ref="C80:D80"/>
    <mergeCell ref="E80:F80"/>
    <mergeCell ref="C81:D81"/>
    <mergeCell ref="E81:F81"/>
    <mergeCell ref="C82:D82"/>
    <mergeCell ref="E82:F82"/>
    <mergeCell ref="C83:D83"/>
    <mergeCell ref="E83:F83"/>
    <mergeCell ref="C84:D84"/>
    <mergeCell ref="E84:F84"/>
    <mergeCell ref="C85:D85"/>
    <mergeCell ref="E85:F85"/>
    <mergeCell ref="C86:D86"/>
    <mergeCell ref="E86:F86"/>
    <mergeCell ref="C87:D87"/>
    <mergeCell ref="E87:F87"/>
    <mergeCell ref="A88:L88"/>
    <mergeCell ref="C89:D89"/>
    <mergeCell ref="E89:F89"/>
    <mergeCell ref="C90:D90"/>
    <mergeCell ref="E90:F90"/>
    <mergeCell ref="C91:D91"/>
    <mergeCell ref="E91:F91"/>
    <mergeCell ref="C92:D92"/>
    <mergeCell ref="E92:F92"/>
    <mergeCell ref="C93:D93"/>
    <mergeCell ref="E93:F93"/>
    <mergeCell ref="A94:L94"/>
    <mergeCell ref="C95:D95"/>
    <mergeCell ref="E95:F95"/>
    <mergeCell ref="C96:D96"/>
    <mergeCell ref="E96:F96"/>
    <mergeCell ref="C97:D97"/>
    <mergeCell ref="E97:F97"/>
    <mergeCell ref="C98:D98"/>
    <mergeCell ref="E98:F98"/>
    <mergeCell ref="C99:D99"/>
    <mergeCell ref="E99:F99"/>
    <mergeCell ref="C100:D100"/>
    <mergeCell ref="E100:F100"/>
    <mergeCell ref="C101:D101"/>
    <mergeCell ref="E101:F101"/>
    <mergeCell ref="C102:D102"/>
    <mergeCell ref="E102:F102"/>
    <mergeCell ref="C103:D103"/>
    <mergeCell ref="E103:F103"/>
    <mergeCell ref="C104:D104"/>
    <mergeCell ref="E104:F104"/>
    <mergeCell ref="C105:D105"/>
    <mergeCell ref="E105:F105"/>
    <mergeCell ref="C106:D106"/>
    <mergeCell ref="E106:F106"/>
    <mergeCell ref="C107:D107"/>
    <mergeCell ref="E107:F107"/>
    <mergeCell ref="C108:D108"/>
    <mergeCell ref="E108:F108"/>
    <mergeCell ref="C109:D109"/>
    <mergeCell ref="E109:F109"/>
    <mergeCell ref="A110:L110"/>
    <mergeCell ref="C111:D111"/>
    <mergeCell ref="E111:F111"/>
    <mergeCell ref="C112:D112"/>
    <mergeCell ref="E112:F112"/>
    <mergeCell ref="C113:D113"/>
    <mergeCell ref="E113:F113"/>
    <mergeCell ref="C114:D114"/>
    <mergeCell ref="E114:F114"/>
    <mergeCell ref="C115:D115"/>
    <mergeCell ref="E115:F115"/>
    <mergeCell ref="A116:L116"/>
    <mergeCell ref="C117:D117"/>
    <mergeCell ref="E117:F117"/>
    <mergeCell ref="C118:D118"/>
    <mergeCell ref="E118:F118"/>
    <mergeCell ref="C119:D119"/>
    <mergeCell ref="E119:F119"/>
    <mergeCell ref="C120:D120"/>
    <mergeCell ref="E120:F120"/>
    <mergeCell ref="C121:D121"/>
    <mergeCell ref="E121:F121"/>
    <mergeCell ref="C122:D122"/>
    <mergeCell ref="E122:F122"/>
    <mergeCell ref="C123:D123"/>
    <mergeCell ref="E123:F123"/>
    <mergeCell ref="C124:D124"/>
    <mergeCell ref="E124:F124"/>
    <mergeCell ref="C125:D125"/>
    <mergeCell ref="E125:F125"/>
    <mergeCell ref="C126:D126"/>
    <mergeCell ref="E126:F126"/>
    <mergeCell ref="C127:D127"/>
    <mergeCell ref="E127:F127"/>
    <mergeCell ref="C130:D130"/>
    <mergeCell ref="E130:F130"/>
    <mergeCell ref="A131:L131"/>
    <mergeCell ref="C128:D128"/>
    <mergeCell ref="E128:F128"/>
    <mergeCell ref="C129:D129"/>
    <mergeCell ref="E129:F129"/>
  </mergeCells>
  <printOptions/>
  <pageMargins left="0.57" right="0.12" top="1" bottom="1" header="0.5" footer="0.5"/>
  <pageSetup horizontalDpi="300" verticalDpi="300" orientation="portrait" paperSize="9" scale="81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TalabaevaAV</cp:lastModifiedBy>
  <cp:lastPrinted>2010-12-16T08:51:31Z</cp:lastPrinted>
  <dcterms:created xsi:type="dcterms:W3CDTF">1996-10-08T23:32:33Z</dcterms:created>
  <dcterms:modified xsi:type="dcterms:W3CDTF">2011-02-18T13:11:54Z</dcterms:modified>
  <cp:category/>
  <cp:version/>
  <cp:contentType/>
  <cp:contentStatus/>
</cp:coreProperties>
</file>